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9020" windowHeight="11760" tabRatio="902"/>
  </bookViews>
  <sheets>
    <sheet name="01.07.2021" sheetId="44" r:id="rId1"/>
    <sheet name=" 2023" sheetId="43" r:id="rId2"/>
    <sheet name=" 2022" sheetId="42" r:id="rId3"/>
  </sheets>
  <definedNames>
    <definedName name="_xlnm.Print_Area" localSheetId="2">' 2022'!$A$1:$FF$280</definedName>
    <definedName name="_xlnm.Print_Area" localSheetId="1">' 2023'!$A$1:$FF$280</definedName>
    <definedName name="_xlnm.Print_Area" localSheetId="0">'01.07.2021'!$A$1:$FF$333</definedName>
  </definedNames>
  <calcPr calcId="125725"/>
</workbook>
</file>

<file path=xl/calcChain.xml><?xml version="1.0" encoding="utf-8"?>
<calcChain xmlns="http://schemas.openxmlformats.org/spreadsheetml/2006/main">
  <c r="CJ227" i="44"/>
  <c r="CJ208"/>
  <c r="CJ209" s="1"/>
  <c r="CL198"/>
  <c r="CL197"/>
  <c r="CL199" s="1"/>
  <c r="CJ187"/>
  <c r="CJ186"/>
  <c r="CJ188" s="1"/>
  <c r="CL317"/>
  <c r="CL318" s="1"/>
  <c r="CJ308"/>
  <c r="CJ279"/>
  <c r="CJ328"/>
  <c r="CJ295"/>
  <c r="CJ264"/>
  <c r="CJ252"/>
  <c r="CJ240"/>
  <c r="CJ224"/>
  <c r="CJ223"/>
  <c r="CJ221"/>
  <c r="CJ220"/>
  <c r="CJ219"/>
  <c r="CJ176"/>
  <c r="CJ152"/>
  <c r="CL134"/>
  <c r="CL132"/>
  <c r="CL131"/>
  <c r="CL130"/>
  <c r="CL129"/>
  <c r="CL128"/>
  <c r="CL126" s="1"/>
  <c r="CL125"/>
  <c r="CL123" s="1"/>
  <c r="CL122"/>
  <c r="CL120" s="1"/>
  <c r="BV120"/>
  <c r="CL108"/>
  <c r="CL107"/>
  <c r="CE92"/>
  <c r="CE91"/>
  <c r="CE90"/>
  <c r="CE86"/>
  <c r="CE85"/>
  <c r="CN70"/>
  <c r="CN69"/>
  <c r="CN68"/>
  <c r="CN66"/>
  <c r="CN64"/>
  <c r="CN63" s="1"/>
  <c r="CN62"/>
  <c r="CN61"/>
  <c r="CN59"/>
  <c r="CJ47"/>
  <c r="CJ46"/>
  <c r="CJ34"/>
  <c r="CJ33"/>
  <c r="AO23"/>
  <c r="EO23" s="1"/>
  <c r="AO22"/>
  <c r="EO22" s="1"/>
  <c r="AO21"/>
  <c r="EO21" s="1"/>
  <c r="CJ273" i="43"/>
  <c r="CJ275" s="1"/>
  <c r="CN277" s="1"/>
  <c r="CF286" s="1"/>
  <c r="CJ260"/>
  <c r="CJ244"/>
  <c r="CR246" s="1"/>
  <c r="CE284" s="1"/>
  <c r="CJ229"/>
  <c r="CJ217"/>
  <c r="CJ205"/>
  <c r="CJ188"/>
  <c r="CJ187"/>
  <c r="CJ186"/>
  <c r="CJ190" s="1"/>
  <c r="CJ176"/>
  <c r="CJ152"/>
  <c r="CL134"/>
  <c r="CL132"/>
  <c r="CL131"/>
  <c r="CL130"/>
  <c r="CL129"/>
  <c r="CL128"/>
  <c r="CL126" s="1"/>
  <c r="CL125"/>
  <c r="CL123" s="1"/>
  <c r="CL122"/>
  <c r="CL120" s="1"/>
  <c r="BV120"/>
  <c r="CL109"/>
  <c r="CL108"/>
  <c r="CL107"/>
  <c r="CL110" s="1"/>
  <c r="CE92"/>
  <c r="CE91"/>
  <c r="CE90"/>
  <c r="CE87" s="1"/>
  <c r="CE93" s="1"/>
  <c r="CE86"/>
  <c r="CE85"/>
  <c r="CE83"/>
  <c r="CN70"/>
  <c r="CN69"/>
  <c r="CN68"/>
  <c r="CN66"/>
  <c r="CN64"/>
  <c r="CN63" s="1"/>
  <c r="CN62"/>
  <c r="CN61"/>
  <c r="CN59"/>
  <c r="CN58" s="1"/>
  <c r="CJ47"/>
  <c r="CJ46"/>
  <c r="CJ48" s="1"/>
  <c r="CJ34"/>
  <c r="CJ33"/>
  <c r="CJ35" s="1"/>
  <c r="AO23"/>
  <c r="EO23" s="1"/>
  <c r="AO22"/>
  <c r="EO22" s="1"/>
  <c r="AO21"/>
  <c r="EO21" s="1"/>
  <c r="EO24" s="1"/>
  <c r="CJ273" i="42"/>
  <c r="CJ275" s="1"/>
  <c r="CN277" s="1"/>
  <c r="CF286" s="1"/>
  <c r="CJ260"/>
  <c r="CJ244"/>
  <c r="CJ229"/>
  <c r="CR246" s="1"/>
  <c r="CE284" s="1"/>
  <c r="CJ217"/>
  <c r="CJ205"/>
  <c r="CJ188"/>
  <c r="CJ187"/>
  <c r="CJ186"/>
  <c r="CJ190" s="1"/>
  <c r="CJ176"/>
  <c r="CJ152"/>
  <c r="CL134"/>
  <c r="CL132"/>
  <c r="CL131"/>
  <c r="CL130"/>
  <c r="CL129"/>
  <c r="CL128"/>
  <c r="CL126" s="1"/>
  <c r="CL125"/>
  <c r="CL123" s="1"/>
  <c r="CL122"/>
  <c r="CL120" s="1"/>
  <c r="BV120"/>
  <c r="CL109"/>
  <c r="CL108"/>
  <c r="CL107"/>
  <c r="CL110" s="1"/>
  <c r="CE92"/>
  <c r="CE91"/>
  <c r="CE90"/>
  <c r="CE87" s="1"/>
  <c r="CE93" s="1"/>
  <c r="CE86"/>
  <c r="CE85"/>
  <c r="CE83"/>
  <c r="CN70"/>
  <c r="CN69"/>
  <c r="CN68"/>
  <c r="CN66"/>
  <c r="CN64"/>
  <c r="CN63" s="1"/>
  <c r="CN62"/>
  <c r="CN61"/>
  <c r="CN59"/>
  <c r="CN58" s="1"/>
  <c r="CJ47"/>
  <c r="CJ46"/>
  <c r="CJ48" s="1"/>
  <c r="CJ34"/>
  <c r="CJ33"/>
  <c r="CJ35" s="1"/>
  <c r="AO23"/>
  <c r="EO23" s="1"/>
  <c r="AO22"/>
  <c r="EO22" s="1"/>
  <c r="AO21"/>
  <c r="EO21" s="1"/>
  <c r="CN58" i="44" l="1"/>
  <c r="CE87"/>
  <c r="CE93" s="1"/>
  <c r="CJ35"/>
  <c r="CJ48"/>
  <c r="CE83"/>
  <c r="CL110"/>
  <c r="CJ225"/>
  <c r="CN330"/>
  <c r="CF339" s="1"/>
  <c r="CR281"/>
  <c r="CN71"/>
  <c r="CE337"/>
  <c r="CL135"/>
  <c r="CL136" s="1"/>
  <c r="DA136" s="1"/>
  <c r="EO24"/>
  <c r="AO24"/>
  <c r="CL135" i="43"/>
  <c r="CL136"/>
  <c r="DA136" s="1"/>
  <c r="CN71"/>
  <c r="CJ192" s="1"/>
  <c r="AO24"/>
  <c r="EO24" i="42"/>
  <c r="CL135"/>
  <c r="CL136" s="1"/>
  <c r="DA136" s="1"/>
  <c r="CN71"/>
  <c r="CJ192" s="1"/>
  <c r="AO24"/>
  <c r="CE335" i="44" l="1"/>
  <c r="CF341" s="1"/>
  <c r="CO332"/>
  <c r="CE282" i="43"/>
  <c r="CF288" s="1"/>
  <c r="CO279"/>
  <c r="CE282" i="42"/>
  <c r="CF288" s="1"/>
  <c r="CO279"/>
</calcChain>
</file>

<file path=xl/sharedStrings.xml><?xml version="1.0" encoding="utf-8"?>
<sst xmlns="http://schemas.openxmlformats.org/spreadsheetml/2006/main" count="1316" uniqueCount="198">
  <si>
    <t>№ 
п/п</t>
  </si>
  <si>
    <t>Среднемесячный размер оплаты труда на одного работника, руб.</t>
  </si>
  <si>
    <t>в том числе:</t>
  </si>
  <si>
    <t>всего</t>
  </si>
  <si>
    <t>Установленная численность, единиц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</si>
  <si>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</si>
  <si>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</si>
  <si>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</si>
  <si>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Ежемесячная надбавка к должностному окладу, %</t>
  </si>
  <si>
    <t>Должность, 
группа должностей</t>
  </si>
  <si>
    <t xml:space="preserve">Итого: </t>
  </si>
  <si>
    <t>х</t>
  </si>
  <si>
    <t>1.1. Расчеты (обоснования) расходов на оплату труда</t>
  </si>
  <si>
    <t xml:space="preserve">Источник финансового обеспечения </t>
  </si>
  <si>
    <t>Код видов расходов</t>
  </si>
  <si>
    <t>Наименование расходов</t>
  </si>
  <si>
    <t>Сумма, руб. 
(гр. 3 x гр. 4 x 
гр. 5)</t>
  </si>
  <si>
    <t>Наименование 
расходов</t>
  </si>
  <si>
    <t>Численность работников, получающих пособие</t>
  </si>
  <si>
    <t>Количество выплат в год на одного работника</t>
  </si>
  <si>
    <t>Размер 
выплаты 
(пособия) 
в месяц, руб.</t>
  </si>
  <si>
    <t>Сумма 
взноса, 
руб.</t>
  </si>
  <si>
    <t>Размер базы 
для начисления страховых взносов, руб.</t>
  </si>
  <si>
    <t>1</t>
  </si>
  <si>
    <t>1.1</t>
  </si>
  <si>
    <t>1.2</t>
  </si>
  <si>
    <t>1.3</t>
  </si>
  <si>
    <t>2</t>
  </si>
  <si>
    <t>2.1</t>
  </si>
  <si>
    <t>2.2</t>
  </si>
  <si>
    <t>2.3</t>
  </si>
  <si>
    <t>2.4</t>
  </si>
  <si>
    <t>2.5</t>
  </si>
  <si>
    <t>3</t>
  </si>
  <si>
    <t>Страховые взносы в Пенсионный фонд Российской Федерации, всего</t>
  </si>
  <si>
    <t>по ставке 22,0%</t>
  </si>
  <si>
    <t>по ставке 10,0%</t>
  </si>
  <si>
    <t>с применением пониженных тарифов взносов в Пенсионный фонд Российской Федерации для отдельных категорий плательщиков</t>
  </si>
  <si>
    <t>Страховые взносы в Фонд социального страхования Российской Федерации, всего</t>
  </si>
  <si>
    <t>обязательное социальное страхование на случай временной нетрудоспособности и в связи с материнством по ставке 2,9%</t>
  </si>
  <si>
    <t>с применением ставки взносов в Фонд социального страхования Российской Федерации по ставке 0,0%</t>
  </si>
  <si>
    <t>обязательное социальное страхование от несчастных случаев на производстве и профессиональных заболеваний по ставке 0,2%</t>
  </si>
  <si>
    <t>обязательное социальное страхование от несчастных случаев на производстве и профессиональных заболеваний по ставке 0,_%*</t>
  </si>
  <si>
    <t>Страховые взносы в Федеральный фонд обязательного медицинского страхования, всего (по ставке 5,1%)</t>
  </si>
  <si>
    <t>Общая сумма выплат, руб. 
(гр. 3 x гр. 4)</t>
  </si>
  <si>
    <t>Наименование показателя</t>
  </si>
  <si>
    <t>Размер одной выплаты, руб.</t>
  </si>
  <si>
    <t>Количество 
выплат в год</t>
  </si>
  <si>
    <t>Налоговая база, руб.</t>
  </si>
  <si>
    <t>Ставка налога, 
%</t>
  </si>
  <si>
    <t xml:space="preserve"> Итого:</t>
  </si>
  <si>
    <t>Количество номеров</t>
  </si>
  <si>
    <t>Количество платежей в год</t>
  </si>
  <si>
    <t>Стоимость за единицу, руб.</t>
  </si>
  <si>
    <t>Размер потребления ресурсов</t>
  </si>
  <si>
    <t>Тариф 
(с учетом НДС), руб.</t>
  </si>
  <si>
    <t>Индексация, 
%</t>
  </si>
  <si>
    <t>Сумма, руб. 
(гр. 4 x гр. 5 x 
гр. 6)</t>
  </si>
  <si>
    <t>Количество</t>
  </si>
  <si>
    <t>Количество 
работ 
(услуг)</t>
  </si>
  <si>
    <t>Стоимость 
работ (услуг), 
руб.</t>
  </si>
  <si>
    <t>Наименование государственного внебюджетного фонда</t>
  </si>
  <si>
    <t>Количество договоров</t>
  </si>
  <si>
    <t>Стоимость 
услуги, руб.</t>
  </si>
  <si>
    <t>Средняя стоимость, руб.</t>
  </si>
  <si>
    <t>Сумма, руб. 
(гр. 2 x гр. 3)</t>
  </si>
  <si>
    <t>Сумма исчисленного 
налога, подлежащего 
уплате, руб. 
(гр. 3 x гр. 4 / 100)</t>
  </si>
  <si>
    <r>
      <t>_____</t>
    </r>
    <r>
      <rPr>
        <sz val="9"/>
        <rFont val="Times New Roman"/>
        <family val="1"/>
        <charset val="204"/>
      </rPr>
      <t>*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Указываются страховые тарифы, дифференцированные по классам профессионального риска, установленные Федеральным законом от 22 декабря 2005 г. № 179-ФЗ "О страховых тарифах на обязательное социальное страхование от несчастных случаев на производстве и профессиональных заболеваний на 2006 год" (Собрание законодательства Российской Федерации, 2005, № 52, ст. 5592; 2015, № 51, ст. 7233).</t>
    </r>
  </si>
  <si>
    <t xml:space="preserve">Фонд оплаты труда в год, руб. </t>
  </si>
  <si>
    <t>Размер процентной ставки</t>
  </si>
  <si>
    <t>4</t>
  </si>
  <si>
    <t>КВР</t>
  </si>
  <si>
    <t>КФО</t>
  </si>
  <si>
    <t>Налог на имущество, всего</t>
  </si>
  <si>
    <t xml:space="preserve">в том числе: </t>
  </si>
  <si>
    <t>недвижимое имущество</t>
  </si>
  <si>
    <t>движимое имущество</t>
  </si>
  <si>
    <t>Земельный налог, всего</t>
  </si>
  <si>
    <t xml:space="preserve">в том числе*: </t>
  </si>
  <si>
    <t>* Указывайте адрес, кадастровый номер земельных участков</t>
  </si>
  <si>
    <t>5</t>
  </si>
  <si>
    <t>6</t>
  </si>
  <si>
    <t>7</t>
  </si>
  <si>
    <t>8</t>
  </si>
  <si>
    <t>Электроснабжение, всего</t>
  </si>
  <si>
    <t>Теплоснабжение, всего</t>
  </si>
  <si>
    <t>Холодное водоснабжение, всего</t>
  </si>
  <si>
    <t>3.1</t>
  </si>
  <si>
    <t>4.1</t>
  </si>
  <si>
    <t>в том числе по объектам:*</t>
  </si>
  <si>
    <t>* Укажите адреса объектов, по которым предоставляют коммунальные услуги</t>
  </si>
  <si>
    <t>Объект*</t>
  </si>
  <si>
    <t>* Укажите адрес объекта</t>
  </si>
  <si>
    <t>Районный коэффициент, %</t>
  </si>
  <si>
    <t>Приложение</t>
  </si>
  <si>
    <t>Пособия за первые три дня временной не трудоспособности</t>
  </si>
  <si>
    <t xml:space="preserve">  244</t>
  </si>
  <si>
    <t>Абонентская плата</t>
  </si>
  <si>
    <t>принтер</t>
  </si>
  <si>
    <t>Итого</t>
  </si>
  <si>
    <t>851</t>
  </si>
  <si>
    <t>Интернет</t>
  </si>
  <si>
    <t>Обслуживание программы 1С</t>
  </si>
  <si>
    <t xml:space="preserve">Расчеты (обоснования) к плану финансово-хозяйственной деятельности </t>
  </si>
  <si>
    <t>Канализация, всего</t>
  </si>
  <si>
    <t>ТКО</t>
  </si>
  <si>
    <t>Медосмотр</t>
  </si>
  <si>
    <t>Подписка</t>
  </si>
  <si>
    <t>9</t>
  </si>
  <si>
    <t>10</t>
  </si>
  <si>
    <t>Обслуживание сайта</t>
  </si>
  <si>
    <t>11</t>
  </si>
  <si>
    <t>12</t>
  </si>
  <si>
    <t>субсидия на выполнение муниципального задания</t>
  </si>
  <si>
    <t>субсидия на иные цели</t>
  </si>
  <si>
    <t>1. Расчеты (обоснования) выплат персоналу (строка 110)</t>
  </si>
  <si>
    <t>Всего</t>
  </si>
  <si>
    <t>110</t>
  </si>
  <si>
    <t>Налог на негативное воздействие на окружающую среду</t>
  </si>
  <si>
    <t>Обслуживание компьютерных программ</t>
  </si>
  <si>
    <t>Мероприятия</t>
  </si>
  <si>
    <t>Мун зад</t>
  </si>
  <si>
    <t>Целев</t>
  </si>
  <si>
    <t>Платные</t>
  </si>
  <si>
    <t>Руководитель</t>
  </si>
  <si>
    <t>Специалисты</t>
  </si>
  <si>
    <t>Прочие</t>
  </si>
  <si>
    <t>1.2. Расчеты (обоснования)  социальных пособий и компенсаций персоналу в денежной форме</t>
  </si>
  <si>
    <t>Прочие выплаты персоналу, в том числе компенсационного характера</t>
  </si>
  <si>
    <t>2. Расчет (обоснование) расходов на уплату налогов, сборов и иных платежей</t>
  </si>
  <si>
    <t>3. Расчет (обоснование) расходов на закупку товаров, работ, услуг</t>
  </si>
  <si>
    <t>3.1. Расчет (обоснование) расходов на оплату услуг связи</t>
  </si>
  <si>
    <t>3.2. Расчет (обоснование) расходов на оплату коммунальных услуг</t>
  </si>
  <si>
    <t>Противопожарные мероприятия</t>
  </si>
  <si>
    <t xml:space="preserve">Видеонаблюдения </t>
  </si>
  <si>
    <t>Электронный журнал</t>
  </si>
  <si>
    <t>Охрана</t>
  </si>
  <si>
    <t>Прочие (передача отчетности)</t>
  </si>
  <si>
    <t>Строительные материалы</t>
  </si>
  <si>
    <t>4. Расчет (обоснование) расходов на закупку товаров, работ, услуг</t>
  </si>
  <si>
    <t>4.3.  Расчет (обоснование) расходов на приобретение основных средств, материальных запасов
(кроме расходов на закупку товаров, работ, услуг)</t>
  </si>
  <si>
    <t>1.3. Расчеты (обоснования)  прочих выплат персоналу, в том числе компенсационного характера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</si>
  <si>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</t>
  </si>
  <si>
    <t>Нежилое здание по адресу: Советская, 17</t>
  </si>
  <si>
    <t>3.3. Расчет (обоснование) расходов на оплату работ, услуг по содержанию имущества</t>
  </si>
  <si>
    <t>Ремонт учреждения</t>
  </si>
  <si>
    <t>Промывка системы отопления</t>
  </si>
  <si>
    <t>Заправка картриджей</t>
  </si>
  <si>
    <t>3.4.Расчет (обоснование) расходов на оплату прочих работ, услуг</t>
  </si>
  <si>
    <t>Противопожарная сигнализация</t>
  </si>
  <si>
    <t>3.5.  Расчет (обоснование) расходов на приобретение основных средств, материальных запасов</t>
  </si>
  <si>
    <t>Канцелярские расходы, хозяйственные расходы</t>
  </si>
  <si>
    <t xml:space="preserve">Ремонт </t>
  </si>
  <si>
    <t>5. Расчет (обоснование) расходов на закупку товаров, работ, услуг</t>
  </si>
  <si>
    <t>5.1. Расчет (обоснование) расходов на оплату работ, услуг по содержанию имущества</t>
  </si>
  <si>
    <t>5.2.Расчет (обоснование) расходов на приобретение основных средств, материальных запасов</t>
  </si>
  <si>
    <t>Мебель, оборудование</t>
  </si>
  <si>
    <t>(2021 г.)</t>
  </si>
  <si>
    <t>МБУ "Вознесенская централизованная библиотечная система"</t>
  </si>
  <si>
    <t>услуги связи  за узел учета</t>
  </si>
  <si>
    <t>Возмещение</t>
  </si>
  <si>
    <t>Дрова</t>
  </si>
  <si>
    <t xml:space="preserve">Дератизация </t>
  </si>
  <si>
    <t>Обслуживание низковольтных устройств</t>
  </si>
  <si>
    <t>Обслуживание программы "Моя библиотека"</t>
  </si>
  <si>
    <t>Канцелярские расходы</t>
  </si>
  <si>
    <t>Хозяйственные расходы</t>
  </si>
  <si>
    <t>Оборудование</t>
  </si>
  <si>
    <t>4.1. Расчет (обоснование)Расчет (обоснование) расходов на оплату услуг связи</t>
  </si>
  <si>
    <t>Софинансирование</t>
  </si>
  <si>
    <t>4.2. Расчет (обоснование)расходов на оплату работ, услуг по содержанию имущества</t>
  </si>
  <si>
    <t>4.3. Расчет (обоснование) расходов на оплату прочих работ, услуг</t>
  </si>
  <si>
    <t>Библиотечный фонд</t>
  </si>
  <si>
    <t>Установка видеонаблюдения</t>
  </si>
  <si>
    <t>,</t>
  </si>
  <si>
    <t>к плану финансово - хозяйственной деятельности                                    на 2021 финансовый год</t>
  </si>
  <si>
    <t>и плановый период 2022 и2023 годов</t>
  </si>
  <si>
    <t>(2022 г.)</t>
  </si>
  <si>
    <t>(2023 г.)</t>
  </si>
  <si>
    <t>11.01.2021 г.</t>
  </si>
  <si>
    <t>4.3. Расчет (обоснование) расходов на оплату услуги, работы для целей капитальных вложений</t>
  </si>
  <si>
    <t>Разовое подключение к сети</t>
  </si>
  <si>
    <t>Ноутбук</t>
  </si>
  <si>
    <t>МФУ, компьютер</t>
  </si>
  <si>
    <t>Аппаратура</t>
  </si>
  <si>
    <t>4.2. Расчет (обоснование) прочих работ, услуг</t>
  </si>
  <si>
    <t>обследование здания, изготовление ПСД, дизайн-проект</t>
  </si>
  <si>
    <t>4.3.  Расчет (обоснование) расходов на  увеличение стоимости основных средств
(кроме расходов на закупку товаров, работ, услуг)</t>
  </si>
  <si>
    <t>5.2.Расчет (обоснование) расходов на увеличение стоимости основных средств</t>
  </si>
  <si>
    <t>Мебель</t>
  </si>
  <si>
    <t>5.3.Расчет (обоснование) расходов на увеличение стоимости прочих материальных запасов</t>
  </si>
  <si>
    <t>5.4.Расчет (обоснование) расходов на увеличение стоимости прочих материальных запасов однократного применения</t>
  </si>
  <si>
    <t>3.5.Расчет (обоснование) расходов на увеличение стоимости основных средств</t>
  </si>
  <si>
    <t>3.6.Расчет (обоснование) расходов на увеличение стоимости прочих материальных запасов</t>
  </si>
  <si>
    <t>3.7.Расчет (обоснование) расходов на увеличение стоимости прочих материальных запасов однократного применения</t>
  </si>
  <si>
    <t>01.07.2021 г.</t>
  </si>
  <si>
    <t>3.5.  Расчет (обоснование) расходов на увеличение стоимости  основных средств, материальных запасов,  прочих материальных запасов однократного применения</t>
  </si>
  <si>
    <t>Приобретение (изготовление) подарочной, сувенирной продукции, а также иных материальных ценностей в целях награждения, дарения.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</si>
</sst>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"/>
  </numFmts>
  <fonts count="10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1">
    <xf numFmtId="0" fontId="0" fillId="0" borderId="0" xfId="0"/>
    <xf numFmtId="0" fontId="2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2" fillId="0" borderId="0" xfId="0" applyNumberFormat="1" applyFont="1" applyFill="1" applyBorder="1" applyAlignment="1">
      <alignment horizontal="left" vertical="center"/>
    </xf>
    <xf numFmtId="0" fontId="9" fillId="0" borderId="0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/>
    </xf>
    <xf numFmtId="49" fontId="4" fillId="0" borderId="3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left"/>
    </xf>
    <xf numFmtId="164" fontId="9" fillId="0" borderId="1" xfId="1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left" vertical="center" wrapText="1"/>
    </xf>
    <xf numFmtId="164" fontId="2" fillId="0" borderId="3" xfId="1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top"/>
    </xf>
    <xf numFmtId="49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right" vertical="center"/>
    </xf>
    <xf numFmtId="4" fontId="9" fillId="0" borderId="0" xfId="0" applyNumberFormat="1" applyFont="1" applyFill="1" applyBorder="1" applyAlignment="1">
      <alignment horizontal="center" vertical="center"/>
    </xf>
    <xf numFmtId="3" fontId="2" fillId="0" borderId="0" xfId="0" applyNumberFormat="1" applyFont="1" applyBorder="1" applyAlignment="1">
      <alignment horizontal="left"/>
    </xf>
    <xf numFmtId="0" fontId="4" fillId="0" borderId="0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center" wrapText="1"/>
    </xf>
    <xf numFmtId="0" fontId="9" fillId="0" borderId="2" xfId="0" applyNumberFormat="1" applyFont="1" applyFill="1" applyBorder="1" applyAlignment="1">
      <alignment horizontal="left" vertical="center" wrapText="1"/>
    </xf>
    <xf numFmtId="9" fontId="9" fillId="0" borderId="1" xfId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left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center" vertical="top"/>
    </xf>
    <xf numFmtId="0" fontId="4" fillId="0" borderId="0" xfId="0" applyNumberFormat="1" applyFont="1" applyFill="1" applyBorder="1" applyAlignment="1">
      <alignment horizontal="center" wrapText="1"/>
    </xf>
    <xf numFmtId="0" fontId="4" fillId="0" borderId="0" xfId="0" applyNumberFormat="1" applyFont="1" applyFill="1" applyBorder="1" applyAlignment="1">
      <alignment horizontal="center"/>
    </xf>
    <xf numFmtId="0" fontId="9" fillId="0" borderId="3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8" fillId="0" borderId="0" xfId="0" applyNumberFormat="1" applyFont="1" applyFill="1" applyBorder="1" applyAlignment="1">
      <alignment horizontal="justify" wrapText="1"/>
    </xf>
    <xf numFmtId="0" fontId="7" fillId="0" borderId="0" xfId="0" applyNumberFormat="1" applyFont="1" applyFill="1" applyBorder="1" applyAlignment="1">
      <alignment horizontal="justify" wrapText="1"/>
    </xf>
    <xf numFmtId="0" fontId="5" fillId="0" borderId="0" xfId="0" applyNumberFormat="1" applyFont="1" applyBorder="1" applyAlignment="1">
      <alignment horizontal="center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center" vertical="top"/>
    </xf>
    <xf numFmtId="0" fontId="4" fillId="0" borderId="0" xfId="0" applyNumberFormat="1" applyFont="1" applyFill="1" applyBorder="1" applyAlignment="1">
      <alignment horizontal="center" wrapText="1"/>
    </xf>
    <xf numFmtId="0" fontId="4" fillId="0" borderId="0" xfId="0" applyNumberFormat="1" applyFont="1" applyFill="1" applyBorder="1" applyAlignment="1">
      <alignment horizontal="center"/>
    </xf>
    <xf numFmtId="0" fontId="9" fillId="0" borderId="3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8" fillId="0" borderId="0" xfId="0" applyNumberFormat="1" applyFont="1" applyFill="1" applyBorder="1" applyAlignment="1">
      <alignment horizontal="justify" wrapText="1"/>
    </xf>
    <xf numFmtId="0" fontId="7" fillId="0" borderId="0" xfId="0" applyNumberFormat="1" applyFont="1" applyFill="1" applyBorder="1" applyAlignment="1">
      <alignment horizontal="justify" wrapText="1"/>
    </xf>
    <xf numFmtId="0" fontId="5" fillId="0" borderId="0" xfId="0" applyNumberFormat="1" applyFont="1" applyBorder="1" applyAlignment="1">
      <alignment horizontal="center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center" vertical="top"/>
    </xf>
    <xf numFmtId="0" fontId="4" fillId="0" borderId="0" xfId="0" applyNumberFormat="1" applyFont="1" applyFill="1" applyBorder="1" applyAlignment="1">
      <alignment horizontal="center" wrapText="1"/>
    </xf>
    <xf numFmtId="0" fontId="4" fillId="0" borderId="0" xfId="0" applyNumberFormat="1" applyFont="1" applyFill="1" applyBorder="1" applyAlignment="1">
      <alignment horizontal="center"/>
    </xf>
    <xf numFmtId="0" fontId="9" fillId="0" borderId="3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8" fillId="0" borderId="0" xfId="0" applyNumberFormat="1" applyFont="1" applyFill="1" applyBorder="1" applyAlignment="1">
      <alignment horizontal="justify" wrapText="1"/>
    </xf>
    <xf numFmtId="0" fontId="7" fillId="0" borderId="0" xfId="0" applyNumberFormat="1" applyFont="1" applyFill="1" applyBorder="1" applyAlignment="1">
      <alignment horizontal="justify" wrapText="1"/>
    </xf>
    <xf numFmtId="0" fontId="5" fillId="0" borderId="0" xfId="0" applyNumberFormat="1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8" xfId="0" applyNumberFormat="1" applyFont="1" applyFill="1" applyBorder="1" applyAlignment="1">
      <alignment horizontal="right" vertical="center"/>
    </xf>
    <xf numFmtId="49" fontId="9" fillId="0" borderId="1" xfId="0" applyNumberFormat="1" applyFont="1" applyFill="1" applyBorder="1" applyAlignment="1">
      <alignment horizontal="right" vertical="center"/>
    </xf>
    <xf numFmtId="0" fontId="9" fillId="0" borderId="4" xfId="0" applyNumberFormat="1" applyFont="1" applyFill="1" applyBorder="1" applyAlignment="1">
      <alignment horizontal="center" vertical="center"/>
    </xf>
    <xf numFmtId="4" fontId="9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center" vertical="center"/>
    </xf>
    <xf numFmtId="2" fontId="2" fillId="0" borderId="4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top"/>
    </xf>
    <xf numFmtId="0" fontId="4" fillId="0" borderId="0" xfId="0" applyNumberFormat="1" applyFont="1" applyFill="1" applyBorder="1" applyAlignment="1">
      <alignment horizontal="center" wrapText="1"/>
    </xf>
    <xf numFmtId="0" fontId="4" fillId="0" borderId="2" xfId="0" applyNumberFormat="1" applyFont="1" applyFill="1" applyBorder="1" applyAlignment="1">
      <alignment horizontal="left" wrapText="1"/>
    </xf>
    <xf numFmtId="0" fontId="4" fillId="0" borderId="8" xfId="0" applyNumberFormat="1" applyFont="1" applyFill="1" applyBorder="1" applyAlignment="1">
      <alignment horizontal="left" wrapText="1"/>
    </xf>
    <xf numFmtId="0" fontId="4" fillId="0" borderId="0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left" wrapText="1"/>
    </xf>
    <xf numFmtId="49" fontId="4" fillId="0" borderId="8" xfId="0" applyNumberFormat="1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horizontal="left" wrapText="1"/>
    </xf>
    <xf numFmtId="0" fontId="4" fillId="0" borderId="0" xfId="0" applyNumberFormat="1" applyFont="1" applyFill="1" applyBorder="1" applyAlignment="1">
      <alignment horizontal="left"/>
    </xf>
    <xf numFmtId="0" fontId="9" fillId="0" borderId="5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left"/>
    </xf>
    <xf numFmtId="0" fontId="4" fillId="0" borderId="0" xfId="0" applyNumberFormat="1" applyFont="1" applyBorder="1" applyAlignment="1">
      <alignment horizontal="center"/>
    </xf>
    <xf numFmtId="0" fontId="4" fillId="0" borderId="2" xfId="0" applyNumberFormat="1" applyFont="1" applyFill="1" applyBorder="1" applyAlignment="1">
      <alignment horizontal="left"/>
    </xf>
    <xf numFmtId="0" fontId="4" fillId="0" borderId="8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left"/>
    </xf>
    <xf numFmtId="0" fontId="2" fillId="0" borderId="0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 wrapText="1"/>
    </xf>
    <xf numFmtId="0" fontId="5" fillId="0" borderId="0" xfId="0" applyNumberFormat="1" applyFont="1" applyBorder="1" applyAlignment="1">
      <alignment horizontal="center"/>
    </xf>
    <xf numFmtId="0" fontId="9" fillId="0" borderId="12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9" fillId="0" borderId="10" xfId="0" applyNumberFormat="1" applyFont="1" applyFill="1" applyBorder="1" applyAlignment="1">
      <alignment horizontal="center" vertical="center" wrapText="1"/>
    </xf>
    <xf numFmtId="0" fontId="9" fillId="0" borderId="6" xfId="0" applyNumberFormat="1" applyFont="1" applyFill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65" fontId="2" fillId="0" borderId="2" xfId="0" applyNumberFormat="1" applyFont="1" applyFill="1" applyBorder="1" applyAlignment="1">
      <alignment horizontal="center" vertical="center"/>
    </xf>
    <xf numFmtId="165" fontId="2" fillId="0" borderId="8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2" fillId="0" borderId="4" xfId="0" applyNumberFormat="1" applyFont="1" applyFill="1" applyBorder="1" applyAlignment="1">
      <alignment horizontal="center" vertical="center"/>
    </xf>
    <xf numFmtId="165" fontId="2" fillId="0" borderId="2" xfId="1" applyNumberFormat="1" applyFont="1" applyFill="1" applyBorder="1" applyAlignment="1">
      <alignment horizontal="center" vertical="center"/>
    </xf>
    <xf numFmtId="165" fontId="2" fillId="0" borderId="8" xfId="1" applyNumberFormat="1" applyFont="1" applyFill="1" applyBorder="1" applyAlignment="1">
      <alignment horizontal="center" vertical="center"/>
    </xf>
    <xf numFmtId="165" fontId="2" fillId="0" borderId="1" xfId="1" applyNumberFormat="1" applyFont="1" applyFill="1" applyBorder="1" applyAlignment="1">
      <alignment horizontal="center" vertical="center"/>
    </xf>
    <xf numFmtId="165" fontId="9" fillId="0" borderId="4" xfId="0" applyNumberFormat="1" applyFont="1" applyFill="1" applyBorder="1" applyAlignment="1">
      <alignment horizontal="center" vertical="center"/>
    </xf>
    <xf numFmtId="4" fontId="9" fillId="0" borderId="2" xfId="0" applyNumberFormat="1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right"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/>
    </xf>
    <xf numFmtId="4" fontId="2" fillId="0" borderId="8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9" fillId="0" borderId="8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left" vertical="center" wrapText="1" indent="2"/>
    </xf>
    <xf numFmtId="0" fontId="2" fillId="0" borderId="1" xfId="0" applyNumberFormat="1" applyFont="1" applyFill="1" applyBorder="1" applyAlignment="1">
      <alignment horizontal="left" vertical="center" wrapText="1" indent="2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left" vertical="center" wrapText="1" indent="2"/>
    </xf>
    <xf numFmtId="0" fontId="2" fillId="0" borderId="9" xfId="0" applyNumberFormat="1" applyFont="1" applyFill="1" applyBorder="1" applyAlignment="1">
      <alignment horizontal="left" vertical="center" wrapText="1" indent="2"/>
    </xf>
    <xf numFmtId="4" fontId="2" fillId="0" borderId="5" xfId="0" applyNumberFormat="1" applyFont="1" applyFill="1" applyBorder="1" applyAlignment="1">
      <alignment horizontal="center"/>
    </xf>
    <xf numFmtId="4" fontId="2" fillId="0" borderId="3" xfId="0" applyNumberFormat="1" applyFont="1" applyFill="1" applyBorder="1" applyAlignment="1">
      <alignment horizontal="center"/>
    </xf>
    <xf numFmtId="4" fontId="2" fillId="0" borderId="9" xfId="0" applyNumberFormat="1" applyFont="1" applyFill="1" applyBorder="1" applyAlignment="1">
      <alignment horizontal="center"/>
    </xf>
    <xf numFmtId="4" fontId="2" fillId="0" borderId="6" xfId="0" applyNumberFormat="1" applyFont="1" applyFill="1" applyBorder="1" applyAlignment="1">
      <alignment horizontal="center"/>
    </xf>
    <xf numFmtId="4" fontId="2" fillId="0" borderId="7" xfId="0" applyNumberFormat="1" applyFont="1" applyFill="1" applyBorder="1" applyAlignment="1">
      <alignment horizontal="center"/>
    </xf>
    <xf numFmtId="4" fontId="2" fillId="0" borderId="11" xfId="0" applyNumberFormat="1" applyFont="1" applyFill="1" applyBorder="1" applyAlignment="1">
      <alignment horizontal="center"/>
    </xf>
    <xf numFmtId="4" fontId="9" fillId="0" borderId="5" xfId="0" applyNumberFormat="1" applyFont="1" applyFill="1" applyBorder="1" applyAlignment="1">
      <alignment horizontal="center"/>
    </xf>
    <xf numFmtId="4" fontId="9" fillId="0" borderId="3" xfId="0" applyNumberFormat="1" applyFont="1" applyFill="1" applyBorder="1" applyAlignment="1">
      <alignment horizontal="center"/>
    </xf>
    <xf numFmtId="4" fontId="9" fillId="0" borderId="9" xfId="0" applyNumberFormat="1" applyFont="1" applyFill="1" applyBorder="1" applyAlignment="1">
      <alignment horizontal="center"/>
    </xf>
    <xf numFmtId="4" fontId="9" fillId="0" borderId="6" xfId="0" applyNumberFormat="1" applyFont="1" applyFill="1" applyBorder="1" applyAlignment="1">
      <alignment horizontal="center"/>
    </xf>
    <xf numFmtId="4" fontId="9" fillId="0" borderId="7" xfId="0" applyNumberFormat="1" applyFont="1" applyFill="1" applyBorder="1" applyAlignment="1">
      <alignment horizontal="center"/>
    </xf>
    <xf numFmtId="4" fontId="9" fillId="0" borderId="11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left" vertical="center" wrapText="1"/>
    </xf>
    <xf numFmtId="0" fontId="2" fillId="0" borderId="11" xfId="0" applyNumberFormat="1" applyFont="1" applyFill="1" applyBorder="1" applyAlignment="1">
      <alignment horizontal="left" vertical="center" wrapText="1"/>
    </xf>
    <xf numFmtId="0" fontId="8" fillId="0" borderId="0" xfId="0" applyNumberFormat="1" applyFont="1" applyFill="1" applyBorder="1" applyAlignment="1">
      <alignment horizontal="justify" wrapText="1"/>
    </xf>
    <xf numFmtId="0" fontId="7" fillId="0" borderId="0" xfId="0" applyNumberFormat="1" applyFont="1" applyFill="1" applyBorder="1" applyAlignment="1">
      <alignment horizontal="justify" wrapText="1"/>
    </xf>
    <xf numFmtId="0" fontId="9" fillId="0" borderId="4" xfId="0" applyNumberFormat="1" applyFont="1" applyFill="1" applyBorder="1" applyAlignment="1">
      <alignment horizontal="left" vertical="center" wrapText="1"/>
    </xf>
    <xf numFmtId="164" fontId="2" fillId="0" borderId="4" xfId="1" applyNumberFormat="1" applyFont="1" applyFill="1" applyBorder="1" applyAlignment="1">
      <alignment horizontal="center" vertical="center"/>
    </xf>
    <xf numFmtId="9" fontId="2" fillId="0" borderId="4" xfId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49" fontId="9" fillId="0" borderId="8" xfId="0" applyNumberFormat="1" applyFont="1" applyFill="1" applyBorder="1" applyAlignment="1">
      <alignment horizontal="left" vertical="center"/>
    </xf>
    <xf numFmtId="49" fontId="9" fillId="0" borderId="1" xfId="0" applyNumberFormat="1" applyFont="1" applyFill="1" applyBorder="1" applyAlignment="1">
      <alignment horizontal="left" vertical="center"/>
    </xf>
    <xf numFmtId="9" fontId="9" fillId="0" borderId="4" xfId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vertical="center" wrapText="1"/>
    </xf>
    <xf numFmtId="0" fontId="2" fillId="0" borderId="8" xfId="0" applyNumberFormat="1" applyFont="1" applyFill="1" applyBorder="1" applyAlignment="1">
      <alignment vertical="center" wrapText="1"/>
    </xf>
    <xf numFmtId="0" fontId="2" fillId="0" borderId="1" xfId="0" applyNumberFormat="1" applyFont="1" applyFill="1" applyBorder="1" applyAlignment="1">
      <alignment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right" vertical="center"/>
    </xf>
    <xf numFmtId="0" fontId="9" fillId="0" borderId="8" xfId="0" applyNumberFormat="1" applyFont="1" applyFill="1" applyBorder="1" applyAlignment="1">
      <alignment horizontal="right" vertical="center"/>
    </xf>
    <xf numFmtId="0" fontId="9" fillId="0" borderId="1" xfId="0" applyNumberFormat="1" applyFont="1" applyFill="1" applyBorder="1" applyAlignment="1">
      <alignment horizontal="right" vertical="center"/>
    </xf>
    <xf numFmtId="4" fontId="9" fillId="0" borderId="4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/>
    </xf>
    <xf numFmtId="0" fontId="4" fillId="0" borderId="10" xfId="0" applyNumberFormat="1" applyFont="1" applyFill="1" applyBorder="1" applyAlignment="1">
      <alignment horizontal="left"/>
    </xf>
    <xf numFmtId="0" fontId="2" fillId="0" borderId="2" xfId="0" applyNumberFormat="1" applyFont="1" applyFill="1" applyBorder="1" applyAlignment="1">
      <alignment horizontal="center" vertical="top"/>
    </xf>
    <xf numFmtId="0" fontId="2" fillId="0" borderId="8" xfId="0" applyNumberFormat="1" applyFont="1" applyFill="1" applyBorder="1" applyAlignment="1">
      <alignment horizontal="center" vertical="top"/>
    </xf>
    <xf numFmtId="0" fontId="2" fillId="0" borderId="1" xfId="0" applyNumberFormat="1" applyFont="1" applyFill="1" applyBorder="1" applyAlignment="1">
      <alignment horizontal="center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8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" fontId="2" fillId="0" borderId="0" xfId="0" applyNumberFormat="1" applyFont="1" applyBorder="1" applyAlignment="1">
      <alignment horizontal="left"/>
    </xf>
    <xf numFmtId="2" fontId="2" fillId="0" borderId="2" xfId="0" applyNumberFormat="1" applyFont="1" applyFill="1" applyBorder="1" applyAlignment="1">
      <alignment horizontal="center" vertical="center"/>
    </xf>
    <xf numFmtId="2" fontId="2" fillId="0" borderId="8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E341"/>
  <sheetViews>
    <sheetView tabSelected="1" view="pageBreakPreview" topLeftCell="A214" zoomScaleNormal="100" zoomScaleSheetLayoutView="100" workbookViewId="0">
      <selection activeCell="DD228" sqref="DD228"/>
    </sheetView>
  </sheetViews>
  <sheetFormatPr defaultColWidth="0.85546875" defaultRowHeight="12.75"/>
  <cols>
    <col min="1" max="23" width="0.85546875" style="1"/>
    <col min="24" max="24" width="7.140625" style="1" customWidth="1"/>
    <col min="25" max="25" width="2.85546875" style="1" customWidth="1"/>
    <col min="26" max="40" width="0.85546875" style="1"/>
    <col min="41" max="41" width="1.85546875" style="1" bestFit="1" customWidth="1"/>
    <col min="42" max="74" width="0.85546875" style="1"/>
    <col min="75" max="75" width="7" style="1" customWidth="1"/>
    <col min="76" max="86" width="0.85546875" style="1"/>
    <col min="87" max="87" width="3.28515625" style="1" customWidth="1"/>
    <col min="88" max="107" width="0.85546875" style="1"/>
    <col min="108" max="108" width="4.42578125" style="1" bestFit="1" customWidth="1"/>
    <col min="109" max="109" width="0.85546875" style="1"/>
    <col min="110" max="110" width="0.28515625" style="1" customWidth="1"/>
    <col min="111" max="112" width="0.85546875" style="1" hidden="1" customWidth="1"/>
    <col min="113" max="113" width="1.85546875" style="1" bestFit="1" customWidth="1"/>
    <col min="114" max="125" width="0.85546875" style="1"/>
    <col min="126" max="126" width="0.42578125" style="1" customWidth="1"/>
    <col min="127" max="128" width="0.85546875" style="1" hidden="1" customWidth="1"/>
    <col min="129" max="129" width="1.85546875" style="1" bestFit="1" customWidth="1"/>
    <col min="130" max="138" width="0.85546875" style="1"/>
    <col min="139" max="143" width="0.85546875" style="1" customWidth="1"/>
    <col min="144" max="153" width="0.85546875" style="1"/>
    <col min="154" max="161" width="0.85546875" style="1" customWidth="1"/>
    <col min="162" max="16384" width="0.85546875" style="1"/>
  </cols>
  <sheetData>
    <row r="1" spans="1:161">
      <c r="DF1" s="98" t="s">
        <v>94</v>
      </c>
      <c r="DG1" s="98"/>
      <c r="DH1" s="98"/>
      <c r="DI1" s="98"/>
      <c r="DJ1" s="98"/>
      <c r="DK1" s="98"/>
      <c r="DL1" s="98"/>
      <c r="DM1" s="98"/>
      <c r="DN1" s="98"/>
      <c r="DO1" s="98"/>
      <c r="DP1" s="98"/>
      <c r="DQ1" s="98"/>
      <c r="DR1" s="98"/>
      <c r="DS1" s="98"/>
      <c r="DT1" s="98"/>
      <c r="DU1" s="98"/>
      <c r="DV1" s="98"/>
      <c r="DW1" s="98"/>
      <c r="DX1" s="98"/>
      <c r="DY1" s="98"/>
      <c r="DZ1" s="98"/>
      <c r="EA1" s="98"/>
      <c r="EB1" s="98"/>
      <c r="EC1" s="98"/>
      <c r="ED1" s="98"/>
      <c r="EE1" s="98"/>
      <c r="EF1" s="98"/>
      <c r="EG1" s="98"/>
      <c r="EH1" s="98"/>
      <c r="EI1" s="98"/>
      <c r="EJ1" s="98"/>
      <c r="EK1" s="98"/>
      <c r="EL1" s="98"/>
      <c r="EM1" s="98"/>
      <c r="EN1" s="98"/>
      <c r="EO1" s="98"/>
      <c r="EP1" s="98"/>
      <c r="EQ1" s="98"/>
      <c r="ER1" s="98"/>
      <c r="ES1" s="98"/>
      <c r="ET1" s="98"/>
      <c r="EU1" s="98"/>
      <c r="EV1" s="98"/>
      <c r="EW1" s="98"/>
      <c r="EX1" s="98"/>
      <c r="EY1" s="98"/>
      <c r="EZ1" s="98"/>
      <c r="FA1" s="98"/>
      <c r="FB1" s="98"/>
      <c r="FC1" s="98"/>
      <c r="FD1" s="98"/>
      <c r="FE1" s="98"/>
    </row>
    <row r="2" spans="1:161" ht="27.75" customHeight="1">
      <c r="DF2" s="99" t="s">
        <v>175</v>
      </c>
      <c r="DG2" s="99"/>
      <c r="DH2" s="99"/>
      <c r="DI2" s="99"/>
      <c r="DJ2" s="99"/>
      <c r="DK2" s="99"/>
      <c r="DL2" s="99"/>
      <c r="DM2" s="99"/>
      <c r="DN2" s="99"/>
      <c r="DO2" s="99"/>
      <c r="DP2" s="99"/>
      <c r="DQ2" s="99"/>
      <c r="DR2" s="99"/>
      <c r="DS2" s="99"/>
      <c r="DT2" s="99"/>
      <c r="DU2" s="99"/>
      <c r="DV2" s="99"/>
      <c r="DW2" s="99"/>
      <c r="DX2" s="99"/>
      <c r="DY2" s="99"/>
      <c r="DZ2" s="99"/>
      <c r="EA2" s="99"/>
      <c r="EB2" s="99"/>
      <c r="EC2" s="99"/>
      <c r="ED2" s="99"/>
      <c r="EE2" s="99"/>
      <c r="EF2" s="99"/>
      <c r="EG2" s="99"/>
      <c r="EH2" s="99"/>
      <c r="EI2" s="99"/>
      <c r="EJ2" s="99"/>
      <c r="EK2" s="99"/>
      <c r="EL2" s="99"/>
      <c r="EM2" s="99"/>
      <c r="EN2" s="99"/>
      <c r="EO2" s="99"/>
      <c r="EP2" s="99"/>
      <c r="EQ2" s="99"/>
      <c r="ER2" s="99"/>
      <c r="ES2" s="99"/>
      <c r="ET2" s="99"/>
      <c r="EU2" s="99"/>
      <c r="EV2" s="99"/>
      <c r="EW2" s="99"/>
      <c r="EX2" s="99"/>
      <c r="EY2" s="99"/>
      <c r="EZ2" s="99"/>
      <c r="FA2" s="99"/>
      <c r="FB2" s="99"/>
      <c r="FC2" s="99"/>
      <c r="FD2" s="99"/>
      <c r="FE2" s="99"/>
    </row>
    <row r="3" spans="1:161">
      <c r="DF3" s="98" t="s">
        <v>176</v>
      </c>
      <c r="DG3" s="98"/>
      <c r="DH3" s="98"/>
      <c r="DI3" s="98"/>
      <c r="DJ3" s="98"/>
      <c r="DK3" s="98"/>
      <c r="DL3" s="98"/>
      <c r="DM3" s="98"/>
      <c r="DN3" s="98"/>
      <c r="DO3" s="98"/>
      <c r="DP3" s="98"/>
      <c r="DQ3" s="98"/>
      <c r="DR3" s="98"/>
      <c r="DS3" s="98"/>
      <c r="DT3" s="98"/>
      <c r="DU3" s="98"/>
      <c r="DV3" s="98"/>
      <c r="DW3" s="98"/>
      <c r="DX3" s="98"/>
      <c r="DY3" s="98"/>
      <c r="DZ3" s="98"/>
      <c r="EA3" s="98"/>
      <c r="EB3" s="98"/>
      <c r="EC3" s="98"/>
      <c r="ED3" s="98"/>
      <c r="EE3" s="98"/>
      <c r="EF3" s="98"/>
      <c r="EG3" s="98"/>
      <c r="EH3" s="98"/>
      <c r="EI3" s="98"/>
      <c r="EJ3" s="98"/>
      <c r="EK3" s="98"/>
      <c r="EL3" s="98"/>
      <c r="EM3" s="98"/>
      <c r="EN3" s="98"/>
      <c r="EO3" s="98"/>
      <c r="EP3" s="98"/>
      <c r="EQ3" s="98"/>
      <c r="ER3" s="98"/>
      <c r="ES3" s="98"/>
      <c r="ET3" s="98"/>
      <c r="EU3" s="98"/>
      <c r="EV3" s="98"/>
      <c r="EW3" s="98"/>
      <c r="EX3" s="98"/>
      <c r="EY3" s="98"/>
      <c r="EZ3" s="98"/>
      <c r="FA3" s="98"/>
      <c r="FB3" s="98"/>
      <c r="FC3" s="98"/>
      <c r="FD3" s="98"/>
      <c r="FE3" s="98"/>
    </row>
    <row r="4" spans="1:161">
      <c r="EC4" s="98" t="s">
        <v>157</v>
      </c>
      <c r="ED4" s="98"/>
      <c r="EE4" s="98"/>
      <c r="EF4" s="98"/>
      <c r="EG4" s="98"/>
      <c r="EH4" s="98"/>
      <c r="EI4" s="98"/>
      <c r="EJ4" s="98"/>
      <c r="EK4" s="98"/>
      <c r="EL4" s="98"/>
      <c r="EM4" s="98"/>
    </row>
    <row r="5" spans="1:161">
      <c r="DY5" s="98" t="s">
        <v>195</v>
      </c>
      <c r="DZ5" s="98"/>
      <c r="EA5" s="98"/>
      <c r="EB5" s="98"/>
      <c r="EC5" s="98"/>
      <c r="ED5" s="98"/>
      <c r="EE5" s="98"/>
      <c r="EF5" s="98"/>
      <c r="EG5" s="98"/>
      <c r="EH5" s="98"/>
      <c r="EI5" s="98"/>
      <c r="EJ5" s="98"/>
      <c r="EK5" s="98"/>
      <c r="EL5" s="98"/>
      <c r="EM5" s="98"/>
      <c r="EN5" s="98"/>
    </row>
    <row r="6" spans="1:161" s="7" customFormat="1" ht="15.75">
      <c r="A6" s="100" t="s">
        <v>103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  <c r="BD6" s="100"/>
      <c r="BE6" s="100"/>
      <c r="BF6" s="100"/>
      <c r="BG6" s="100"/>
      <c r="BH6" s="100"/>
      <c r="BI6" s="100"/>
      <c r="BJ6" s="100"/>
      <c r="BK6" s="100"/>
      <c r="BL6" s="100"/>
      <c r="BM6" s="100"/>
      <c r="BN6" s="100"/>
      <c r="BO6" s="100"/>
      <c r="BP6" s="100"/>
      <c r="BQ6" s="100"/>
      <c r="BR6" s="100"/>
      <c r="BS6" s="100"/>
      <c r="BT6" s="100"/>
      <c r="BU6" s="100"/>
      <c r="BV6" s="100"/>
      <c r="BW6" s="100"/>
      <c r="BX6" s="100"/>
      <c r="BY6" s="100"/>
      <c r="BZ6" s="100"/>
      <c r="CA6" s="100"/>
      <c r="CB6" s="100"/>
      <c r="CC6" s="100"/>
      <c r="CD6" s="100"/>
      <c r="CE6" s="100"/>
      <c r="CF6" s="100"/>
      <c r="CG6" s="100"/>
      <c r="CH6" s="100"/>
      <c r="CI6" s="100"/>
      <c r="CJ6" s="100"/>
      <c r="CK6" s="100"/>
      <c r="CL6" s="100"/>
      <c r="CM6" s="100"/>
      <c r="CN6" s="100"/>
      <c r="CO6" s="100"/>
      <c r="CP6" s="100"/>
      <c r="CQ6" s="100"/>
      <c r="CR6" s="100"/>
      <c r="CS6" s="100"/>
      <c r="CT6" s="100"/>
      <c r="CU6" s="100"/>
      <c r="CV6" s="100"/>
      <c r="CW6" s="100"/>
      <c r="CX6" s="100"/>
      <c r="CY6" s="100"/>
      <c r="CZ6" s="100"/>
      <c r="DA6" s="100"/>
      <c r="DB6" s="100"/>
      <c r="DC6" s="100"/>
      <c r="DD6" s="100"/>
      <c r="DE6" s="100"/>
      <c r="DF6" s="100"/>
      <c r="DG6" s="100"/>
      <c r="DH6" s="100"/>
      <c r="DI6" s="100"/>
      <c r="DJ6" s="100"/>
      <c r="DK6" s="100"/>
      <c r="DL6" s="100"/>
      <c r="DM6" s="100"/>
      <c r="DN6" s="100"/>
      <c r="DO6" s="100"/>
      <c r="DP6" s="100"/>
      <c r="DQ6" s="100"/>
      <c r="DR6" s="100"/>
      <c r="DS6" s="100"/>
      <c r="DT6" s="100"/>
      <c r="DU6" s="100"/>
      <c r="DV6" s="100"/>
      <c r="DW6" s="100"/>
      <c r="DX6" s="100"/>
      <c r="DY6" s="100"/>
      <c r="DZ6" s="100"/>
      <c r="EA6" s="100"/>
      <c r="EB6" s="100"/>
      <c r="EC6" s="100"/>
      <c r="ED6" s="100"/>
      <c r="EE6" s="100"/>
      <c r="EF6" s="100"/>
      <c r="EG6" s="100"/>
      <c r="EH6" s="100"/>
      <c r="EI6" s="100"/>
      <c r="EJ6" s="100"/>
      <c r="EK6" s="100"/>
      <c r="EL6" s="100"/>
      <c r="EM6" s="100"/>
      <c r="EN6" s="100"/>
      <c r="EO6" s="100"/>
      <c r="EP6" s="100"/>
      <c r="EQ6" s="100"/>
      <c r="ER6" s="100"/>
      <c r="ES6" s="100"/>
      <c r="ET6" s="100"/>
      <c r="EU6" s="100"/>
      <c r="EV6" s="100"/>
      <c r="EW6" s="100"/>
      <c r="EX6" s="100"/>
      <c r="EY6" s="100"/>
      <c r="EZ6" s="100"/>
      <c r="FA6" s="100"/>
      <c r="FB6" s="100"/>
      <c r="FC6" s="100"/>
      <c r="FD6" s="100"/>
      <c r="FE6" s="100"/>
    </row>
    <row r="7" spans="1:161" s="7" customFormat="1" ht="15.75">
      <c r="A7" s="63"/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93" t="s">
        <v>158</v>
      </c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  <c r="BH7" s="93"/>
      <c r="BI7" s="93"/>
      <c r="BJ7" s="93"/>
      <c r="BK7" s="93"/>
      <c r="BL7" s="93"/>
      <c r="BM7" s="93"/>
      <c r="BN7" s="93"/>
      <c r="BO7" s="93"/>
      <c r="BP7" s="93"/>
      <c r="BQ7" s="93"/>
      <c r="BR7" s="93"/>
      <c r="BS7" s="93"/>
      <c r="BT7" s="93"/>
      <c r="BU7" s="93"/>
      <c r="BV7" s="93"/>
      <c r="BW7" s="93"/>
      <c r="BX7" s="93"/>
      <c r="BY7" s="93"/>
      <c r="BZ7" s="93"/>
      <c r="CA7" s="93"/>
      <c r="CB7" s="93"/>
      <c r="CC7" s="93"/>
      <c r="CD7" s="93"/>
      <c r="CE7" s="93"/>
      <c r="CF7" s="93"/>
      <c r="CG7" s="93"/>
      <c r="CH7" s="93"/>
      <c r="CI7" s="93"/>
      <c r="CJ7" s="93"/>
      <c r="CK7" s="93"/>
      <c r="CL7" s="93"/>
      <c r="CM7" s="93"/>
      <c r="CN7" s="93"/>
      <c r="CO7" s="93"/>
      <c r="CP7" s="93"/>
      <c r="CQ7" s="93"/>
      <c r="CR7" s="93"/>
      <c r="CS7" s="93"/>
      <c r="CT7" s="93"/>
      <c r="CU7" s="93"/>
      <c r="CV7" s="93"/>
      <c r="CW7" s="93"/>
      <c r="CX7" s="93"/>
      <c r="CY7" s="93"/>
      <c r="CZ7" s="93"/>
      <c r="DA7" s="93"/>
      <c r="DB7" s="93"/>
      <c r="DC7" s="93"/>
      <c r="DD7" s="93"/>
      <c r="DE7" s="93"/>
      <c r="DF7" s="93"/>
      <c r="DG7" s="93"/>
      <c r="DH7" s="93"/>
      <c r="DI7" s="93"/>
      <c r="DJ7" s="93"/>
      <c r="DK7" s="93"/>
      <c r="DL7" s="93"/>
      <c r="DM7" s="93"/>
      <c r="DN7" s="93"/>
      <c r="DO7" s="93"/>
      <c r="DP7" s="93"/>
      <c r="DQ7" s="93"/>
      <c r="DR7" s="93"/>
      <c r="DS7" s="93"/>
      <c r="DT7" s="93"/>
      <c r="DU7" s="93"/>
      <c r="DV7" s="93"/>
      <c r="DW7" s="93"/>
      <c r="DX7" s="93"/>
      <c r="DY7" s="93"/>
      <c r="DZ7" s="63"/>
      <c r="EA7" s="63"/>
      <c r="EB7" s="63"/>
      <c r="EC7" s="63"/>
      <c r="ED7" s="63"/>
      <c r="EE7" s="63"/>
      <c r="EF7" s="63"/>
      <c r="EG7" s="63"/>
      <c r="EH7" s="63"/>
      <c r="EI7" s="63"/>
      <c r="EJ7" s="63"/>
      <c r="EK7" s="63"/>
      <c r="EL7" s="63"/>
      <c r="EM7" s="63"/>
      <c r="EN7" s="63"/>
      <c r="EO7" s="63"/>
      <c r="EP7" s="63"/>
      <c r="EQ7" s="63"/>
      <c r="ER7" s="63"/>
      <c r="ES7" s="63"/>
      <c r="ET7" s="63"/>
      <c r="EU7" s="63"/>
      <c r="EV7" s="63"/>
      <c r="EW7" s="63"/>
      <c r="EX7" s="63"/>
      <c r="EY7" s="63"/>
      <c r="EZ7" s="63"/>
      <c r="FA7" s="63"/>
      <c r="FB7" s="63"/>
      <c r="FC7" s="63"/>
      <c r="FD7" s="63"/>
      <c r="FE7" s="63"/>
    </row>
    <row r="9" spans="1:161" s="2" customFormat="1" ht="15">
      <c r="A9" s="94" t="s">
        <v>115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  <c r="BR9" s="94"/>
      <c r="BS9" s="94"/>
      <c r="BT9" s="94"/>
      <c r="BU9" s="94"/>
      <c r="BV9" s="94"/>
      <c r="BW9" s="94"/>
      <c r="BX9" s="94"/>
      <c r="BY9" s="94"/>
      <c r="BZ9" s="94"/>
      <c r="CA9" s="94"/>
      <c r="CB9" s="94"/>
      <c r="CC9" s="94"/>
      <c r="CD9" s="94"/>
      <c r="CE9" s="94"/>
      <c r="CF9" s="94"/>
      <c r="CG9" s="94"/>
      <c r="CH9" s="94"/>
      <c r="CI9" s="94"/>
      <c r="CJ9" s="94"/>
      <c r="CK9" s="94"/>
      <c r="CL9" s="94"/>
      <c r="CM9" s="94"/>
      <c r="CN9" s="94"/>
      <c r="CO9" s="94"/>
      <c r="CP9" s="94"/>
      <c r="CQ9" s="94"/>
      <c r="CR9" s="94"/>
      <c r="CS9" s="94"/>
      <c r="CT9" s="94"/>
      <c r="CU9" s="94"/>
      <c r="CV9" s="94"/>
      <c r="CW9" s="94"/>
      <c r="CX9" s="94"/>
      <c r="CY9" s="94"/>
      <c r="CZ9" s="94"/>
      <c r="DA9" s="94"/>
      <c r="DB9" s="94"/>
      <c r="DC9" s="94"/>
      <c r="DD9" s="94"/>
      <c r="DE9" s="94"/>
      <c r="DF9" s="94"/>
      <c r="DG9" s="94"/>
      <c r="DH9" s="94"/>
      <c r="DI9" s="94"/>
      <c r="DJ9" s="94"/>
      <c r="DK9" s="94"/>
      <c r="DL9" s="94"/>
      <c r="DM9" s="94"/>
      <c r="DN9" s="94"/>
      <c r="DO9" s="94"/>
      <c r="DP9" s="94"/>
      <c r="DQ9" s="94"/>
      <c r="DR9" s="94"/>
      <c r="DS9" s="94"/>
      <c r="DT9" s="94"/>
      <c r="DU9" s="94"/>
      <c r="DV9" s="94"/>
      <c r="DW9" s="94"/>
      <c r="DX9" s="94"/>
      <c r="DY9" s="94"/>
      <c r="DZ9" s="94"/>
      <c r="EA9" s="94"/>
      <c r="EB9" s="94"/>
      <c r="EC9" s="94"/>
      <c r="ED9" s="94"/>
      <c r="EE9" s="94"/>
      <c r="EF9" s="94"/>
      <c r="EG9" s="94"/>
      <c r="EH9" s="94"/>
      <c r="EI9" s="94"/>
      <c r="EJ9" s="94"/>
      <c r="EK9" s="94"/>
      <c r="EL9" s="94"/>
      <c r="EM9" s="94"/>
      <c r="EN9" s="94"/>
      <c r="EO9" s="94"/>
      <c r="EP9" s="94"/>
      <c r="EQ9" s="94"/>
      <c r="ER9" s="94"/>
      <c r="ES9" s="94"/>
      <c r="ET9" s="94"/>
      <c r="EU9" s="94"/>
      <c r="EV9" s="94"/>
      <c r="EW9" s="94"/>
      <c r="EX9" s="94"/>
      <c r="EY9" s="94"/>
      <c r="EZ9" s="94"/>
      <c r="FA9" s="94"/>
      <c r="FB9" s="94"/>
      <c r="FC9" s="94"/>
      <c r="FD9" s="94"/>
      <c r="FE9" s="94"/>
    </row>
    <row r="10" spans="1:161" ht="6" customHeight="1"/>
    <row r="11" spans="1:161" s="6" customFormat="1" ht="32.25" customHeight="1">
      <c r="A11" s="60" t="s">
        <v>14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86" t="s">
        <v>117</v>
      </c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7"/>
      <c r="CX11" s="87"/>
      <c r="CY11" s="87"/>
      <c r="CZ11" s="87"/>
      <c r="DA11" s="87"/>
      <c r="DB11" s="87"/>
      <c r="DC11" s="87"/>
      <c r="DD11" s="87"/>
      <c r="DE11" s="87"/>
      <c r="DF11" s="87"/>
      <c r="DG11" s="87"/>
      <c r="DH11" s="87"/>
      <c r="DI11" s="87"/>
      <c r="DJ11" s="87"/>
      <c r="DK11" s="87"/>
      <c r="DL11" s="87"/>
      <c r="DM11" s="87"/>
      <c r="DN11" s="87"/>
      <c r="DO11" s="87"/>
      <c r="DP11" s="87"/>
      <c r="DQ11" s="87"/>
      <c r="DR11" s="87"/>
      <c r="DS11" s="87"/>
      <c r="DT11" s="87"/>
      <c r="DU11" s="87"/>
      <c r="DV11" s="87"/>
      <c r="DW11" s="87"/>
      <c r="DX11" s="87"/>
      <c r="DY11" s="87"/>
      <c r="DZ11" s="87"/>
      <c r="EA11" s="87"/>
      <c r="EB11" s="87"/>
      <c r="EC11" s="87"/>
      <c r="ED11" s="87"/>
      <c r="EE11" s="87"/>
      <c r="EF11" s="87"/>
      <c r="EG11" s="87"/>
      <c r="EH11" s="87"/>
      <c r="EI11" s="87"/>
      <c r="EJ11" s="87"/>
      <c r="EK11" s="87"/>
      <c r="EL11" s="87"/>
      <c r="EM11" s="87"/>
      <c r="EN11" s="87"/>
      <c r="EO11" s="87"/>
      <c r="EP11" s="87"/>
      <c r="EQ11" s="87"/>
      <c r="ER11" s="87"/>
      <c r="ES11" s="87"/>
      <c r="ET11" s="87"/>
      <c r="EU11" s="87"/>
      <c r="EV11" s="87"/>
      <c r="EW11" s="87"/>
      <c r="EX11" s="87"/>
      <c r="EY11" s="87"/>
      <c r="EZ11" s="87"/>
      <c r="FA11" s="87"/>
      <c r="FB11" s="87"/>
      <c r="FC11" s="87"/>
      <c r="FD11" s="87"/>
      <c r="FE11" s="88"/>
    </row>
    <row r="12" spans="1:161" s="6" customFormat="1" ht="6" customHeight="1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</row>
    <row r="13" spans="1:161" s="6" customFormat="1" ht="14.25">
      <c r="A13" s="89" t="s">
        <v>13</v>
      </c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95" t="s">
        <v>113</v>
      </c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  <c r="BM13" s="96"/>
      <c r="BN13" s="96"/>
      <c r="BO13" s="96"/>
      <c r="BP13" s="96"/>
      <c r="BQ13" s="96"/>
      <c r="BR13" s="96"/>
      <c r="BS13" s="96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  <c r="CE13" s="96"/>
      <c r="CF13" s="96"/>
      <c r="CG13" s="96"/>
      <c r="CH13" s="96"/>
      <c r="CI13" s="96"/>
      <c r="CJ13" s="96"/>
      <c r="CK13" s="96"/>
      <c r="CL13" s="96"/>
      <c r="CM13" s="96"/>
      <c r="CN13" s="96"/>
      <c r="CO13" s="96"/>
      <c r="CP13" s="96"/>
      <c r="CQ13" s="96"/>
      <c r="CR13" s="96"/>
      <c r="CS13" s="96"/>
      <c r="CT13" s="96"/>
      <c r="CU13" s="96"/>
      <c r="CV13" s="96"/>
      <c r="CW13" s="96"/>
      <c r="CX13" s="96"/>
      <c r="CY13" s="96"/>
      <c r="CZ13" s="96"/>
      <c r="DA13" s="96"/>
      <c r="DB13" s="96"/>
      <c r="DC13" s="96"/>
      <c r="DD13" s="96"/>
      <c r="DE13" s="96"/>
      <c r="DF13" s="96"/>
      <c r="DG13" s="96"/>
      <c r="DH13" s="96"/>
      <c r="DI13" s="96"/>
      <c r="DJ13" s="96"/>
      <c r="DK13" s="96"/>
      <c r="DL13" s="96"/>
      <c r="DM13" s="96"/>
      <c r="DN13" s="96"/>
      <c r="DO13" s="96"/>
      <c r="DP13" s="96"/>
      <c r="DQ13" s="96"/>
      <c r="DR13" s="96"/>
      <c r="DS13" s="96"/>
      <c r="DT13" s="96"/>
      <c r="DU13" s="96"/>
      <c r="DV13" s="96"/>
      <c r="DW13" s="96"/>
      <c r="DX13" s="96"/>
      <c r="DY13" s="96"/>
      <c r="DZ13" s="96"/>
      <c r="EA13" s="96"/>
      <c r="EB13" s="96"/>
      <c r="EC13" s="96"/>
      <c r="ED13" s="96"/>
      <c r="EE13" s="96"/>
      <c r="EF13" s="96"/>
      <c r="EG13" s="96"/>
      <c r="EH13" s="96"/>
      <c r="EI13" s="96"/>
      <c r="EJ13" s="96"/>
      <c r="EK13" s="96"/>
      <c r="EL13" s="96"/>
      <c r="EM13" s="96"/>
      <c r="EN13" s="96"/>
      <c r="EO13" s="96"/>
      <c r="EP13" s="96"/>
      <c r="EQ13" s="96"/>
      <c r="ER13" s="96"/>
      <c r="ES13" s="96"/>
      <c r="ET13" s="96"/>
      <c r="EU13" s="96"/>
      <c r="EV13" s="96"/>
      <c r="EW13" s="96"/>
      <c r="EX13" s="96"/>
      <c r="EY13" s="96"/>
      <c r="EZ13" s="96"/>
      <c r="FA13" s="96"/>
      <c r="FB13" s="96"/>
      <c r="FC13" s="96"/>
      <c r="FD13" s="96"/>
      <c r="FE13" s="97"/>
    </row>
    <row r="14" spans="1:161" ht="9.75" customHeight="1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</row>
    <row r="15" spans="1:161" s="2" customFormat="1" ht="15">
      <c r="A15" s="81" t="s">
        <v>12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  <c r="BV15" s="81"/>
      <c r="BW15" s="81"/>
      <c r="BX15" s="81"/>
      <c r="BY15" s="81"/>
      <c r="BZ15" s="81"/>
      <c r="CA15" s="81"/>
      <c r="CB15" s="81"/>
      <c r="CC15" s="81"/>
      <c r="CD15" s="81"/>
      <c r="CE15" s="81"/>
      <c r="CF15" s="81"/>
      <c r="CG15" s="81"/>
      <c r="CH15" s="81"/>
      <c r="CI15" s="81"/>
      <c r="CJ15" s="81"/>
      <c r="CK15" s="81"/>
      <c r="CL15" s="81"/>
      <c r="CM15" s="81"/>
      <c r="CN15" s="81"/>
      <c r="CO15" s="81"/>
      <c r="CP15" s="81"/>
      <c r="CQ15" s="81"/>
      <c r="CR15" s="81"/>
      <c r="CS15" s="81"/>
      <c r="CT15" s="81"/>
      <c r="CU15" s="81"/>
      <c r="CV15" s="81"/>
      <c r="CW15" s="81"/>
      <c r="CX15" s="81"/>
      <c r="CY15" s="81"/>
      <c r="CZ15" s="81"/>
      <c r="DA15" s="81"/>
      <c r="DB15" s="81"/>
      <c r="DC15" s="81"/>
      <c r="DD15" s="81"/>
      <c r="DE15" s="81"/>
      <c r="DF15" s="81"/>
      <c r="DG15" s="81"/>
      <c r="DH15" s="81"/>
      <c r="DI15" s="81"/>
      <c r="DJ15" s="81"/>
      <c r="DK15" s="81"/>
      <c r="DL15" s="81"/>
      <c r="DM15" s="81"/>
      <c r="DN15" s="81"/>
      <c r="DO15" s="81"/>
      <c r="DP15" s="81"/>
      <c r="DQ15" s="81"/>
      <c r="DR15" s="81"/>
      <c r="DS15" s="81"/>
      <c r="DT15" s="81"/>
      <c r="DU15" s="81"/>
      <c r="DV15" s="81"/>
      <c r="DW15" s="81"/>
      <c r="DX15" s="81"/>
      <c r="DY15" s="81"/>
      <c r="DZ15" s="81"/>
      <c r="EA15" s="81"/>
      <c r="EB15" s="81"/>
      <c r="EC15" s="81"/>
      <c r="ED15" s="81"/>
      <c r="EE15" s="81"/>
      <c r="EF15" s="81"/>
      <c r="EG15" s="81"/>
      <c r="EH15" s="81"/>
      <c r="EI15" s="81"/>
      <c r="EJ15" s="81"/>
      <c r="EK15" s="81"/>
      <c r="EL15" s="81"/>
      <c r="EM15" s="81"/>
      <c r="EN15" s="81"/>
      <c r="EO15" s="81"/>
      <c r="EP15" s="81"/>
      <c r="EQ15" s="81"/>
      <c r="ER15" s="81"/>
      <c r="ES15" s="81"/>
      <c r="ET15" s="81"/>
      <c r="EU15" s="81"/>
      <c r="EV15" s="81"/>
      <c r="EW15" s="81"/>
      <c r="EX15" s="81"/>
      <c r="EY15" s="81"/>
      <c r="EZ15" s="81"/>
      <c r="FA15" s="81"/>
      <c r="FB15" s="81"/>
      <c r="FC15" s="81"/>
      <c r="FD15" s="81"/>
      <c r="FE15" s="81"/>
    </row>
    <row r="16" spans="1:161" ht="10.5" customHeight="1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</row>
    <row r="17" spans="1:161" s="3" customFormat="1" ht="13.5" customHeight="1">
      <c r="A17" s="90" t="s">
        <v>0</v>
      </c>
      <c r="B17" s="91"/>
      <c r="C17" s="91"/>
      <c r="D17" s="91"/>
      <c r="E17" s="91"/>
      <c r="F17" s="92"/>
      <c r="G17" s="90" t="s">
        <v>9</v>
      </c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2"/>
      <c r="Y17" s="90" t="s">
        <v>4</v>
      </c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92"/>
      <c r="AO17" s="107" t="s">
        <v>1</v>
      </c>
      <c r="AP17" s="108"/>
      <c r="AQ17" s="108"/>
      <c r="AR17" s="108"/>
      <c r="AS17" s="108"/>
      <c r="AT17" s="108"/>
      <c r="AU17" s="108"/>
      <c r="AV17" s="108"/>
      <c r="AW17" s="108"/>
      <c r="AX17" s="108"/>
      <c r="AY17" s="108"/>
      <c r="AZ17" s="108"/>
      <c r="BA17" s="108"/>
      <c r="BB17" s="108"/>
      <c r="BC17" s="108"/>
      <c r="BD17" s="108"/>
      <c r="BE17" s="108"/>
      <c r="BF17" s="108"/>
      <c r="BG17" s="108"/>
      <c r="BH17" s="108"/>
      <c r="BI17" s="108"/>
      <c r="BJ17" s="108"/>
      <c r="BK17" s="108"/>
      <c r="BL17" s="108"/>
      <c r="BM17" s="108"/>
      <c r="BN17" s="108"/>
      <c r="BO17" s="108"/>
      <c r="BP17" s="108"/>
      <c r="BQ17" s="108"/>
      <c r="BR17" s="108"/>
      <c r="BS17" s="108"/>
      <c r="BT17" s="108"/>
      <c r="BU17" s="108"/>
      <c r="BV17" s="108"/>
      <c r="BW17" s="108"/>
      <c r="BX17" s="108"/>
      <c r="BY17" s="108"/>
      <c r="BZ17" s="108"/>
      <c r="CA17" s="108"/>
      <c r="CB17" s="108"/>
      <c r="CC17" s="108"/>
      <c r="CD17" s="108"/>
      <c r="CE17" s="108"/>
      <c r="CF17" s="108"/>
      <c r="CG17" s="108"/>
      <c r="CH17" s="108"/>
      <c r="CI17" s="108"/>
      <c r="CJ17" s="108"/>
      <c r="CK17" s="108"/>
      <c r="CL17" s="108"/>
      <c r="CM17" s="108"/>
      <c r="CN17" s="108"/>
      <c r="CO17" s="108"/>
      <c r="CP17" s="108"/>
      <c r="CQ17" s="108"/>
      <c r="CR17" s="108"/>
      <c r="CS17" s="108"/>
      <c r="CT17" s="108"/>
      <c r="CU17" s="108"/>
      <c r="CV17" s="108"/>
      <c r="CW17" s="108"/>
      <c r="CX17" s="108"/>
      <c r="CY17" s="108"/>
      <c r="CZ17" s="108"/>
      <c r="DA17" s="108"/>
      <c r="DB17" s="108"/>
      <c r="DC17" s="108"/>
      <c r="DD17" s="108"/>
      <c r="DE17" s="108"/>
      <c r="DF17" s="108"/>
      <c r="DG17" s="108"/>
      <c r="DH17" s="109"/>
      <c r="DI17" s="90" t="s">
        <v>8</v>
      </c>
      <c r="DJ17" s="91"/>
      <c r="DK17" s="91"/>
      <c r="DL17" s="91"/>
      <c r="DM17" s="91"/>
      <c r="DN17" s="91"/>
      <c r="DO17" s="91"/>
      <c r="DP17" s="91"/>
      <c r="DQ17" s="91"/>
      <c r="DR17" s="91"/>
      <c r="DS17" s="91"/>
      <c r="DT17" s="91"/>
      <c r="DU17" s="91"/>
      <c r="DV17" s="91"/>
      <c r="DW17" s="91"/>
      <c r="DX17" s="92"/>
      <c r="DY17" s="90" t="s">
        <v>93</v>
      </c>
      <c r="DZ17" s="91"/>
      <c r="EA17" s="91"/>
      <c r="EB17" s="91"/>
      <c r="EC17" s="91"/>
      <c r="ED17" s="91"/>
      <c r="EE17" s="91"/>
      <c r="EF17" s="91"/>
      <c r="EG17" s="91"/>
      <c r="EH17" s="91"/>
      <c r="EI17" s="91"/>
      <c r="EJ17" s="91"/>
      <c r="EK17" s="91"/>
      <c r="EL17" s="91"/>
      <c r="EM17" s="91"/>
      <c r="EN17" s="92"/>
      <c r="EO17" s="90" t="s">
        <v>68</v>
      </c>
      <c r="EP17" s="91"/>
      <c r="EQ17" s="91"/>
      <c r="ER17" s="91"/>
      <c r="ES17" s="91"/>
      <c r="ET17" s="91"/>
      <c r="EU17" s="91"/>
      <c r="EV17" s="91"/>
      <c r="EW17" s="91"/>
      <c r="EX17" s="91"/>
      <c r="EY17" s="91"/>
      <c r="EZ17" s="91"/>
      <c r="FA17" s="91"/>
      <c r="FB17" s="91"/>
      <c r="FC17" s="91"/>
      <c r="FD17" s="91"/>
      <c r="FE17" s="92"/>
    </row>
    <row r="18" spans="1:161" s="3" customFormat="1" ht="13.5" customHeight="1">
      <c r="A18" s="101"/>
      <c r="B18" s="102"/>
      <c r="C18" s="102"/>
      <c r="D18" s="102"/>
      <c r="E18" s="102"/>
      <c r="F18" s="103"/>
      <c r="G18" s="101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3"/>
      <c r="Y18" s="101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3"/>
      <c r="AO18" s="90" t="s">
        <v>3</v>
      </c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2"/>
      <c r="BF18" s="107" t="s">
        <v>2</v>
      </c>
      <c r="BG18" s="108"/>
      <c r="BH18" s="108"/>
      <c r="BI18" s="108"/>
      <c r="BJ18" s="108"/>
      <c r="BK18" s="108"/>
      <c r="BL18" s="108"/>
      <c r="BM18" s="108"/>
      <c r="BN18" s="108"/>
      <c r="BO18" s="108"/>
      <c r="BP18" s="108"/>
      <c r="BQ18" s="108"/>
      <c r="BR18" s="108"/>
      <c r="BS18" s="108"/>
      <c r="BT18" s="108"/>
      <c r="BU18" s="108"/>
      <c r="BV18" s="108"/>
      <c r="BW18" s="108"/>
      <c r="BX18" s="108"/>
      <c r="BY18" s="108"/>
      <c r="BZ18" s="108"/>
      <c r="CA18" s="108"/>
      <c r="CB18" s="108"/>
      <c r="CC18" s="108"/>
      <c r="CD18" s="108"/>
      <c r="CE18" s="108"/>
      <c r="CF18" s="108"/>
      <c r="CG18" s="108"/>
      <c r="CH18" s="108"/>
      <c r="CI18" s="108"/>
      <c r="CJ18" s="108"/>
      <c r="CK18" s="108"/>
      <c r="CL18" s="108"/>
      <c r="CM18" s="108"/>
      <c r="CN18" s="108"/>
      <c r="CO18" s="108"/>
      <c r="CP18" s="108"/>
      <c r="CQ18" s="108"/>
      <c r="CR18" s="108"/>
      <c r="CS18" s="108"/>
      <c r="CT18" s="108"/>
      <c r="CU18" s="108"/>
      <c r="CV18" s="108"/>
      <c r="CW18" s="108"/>
      <c r="CX18" s="108"/>
      <c r="CY18" s="108"/>
      <c r="CZ18" s="108"/>
      <c r="DA18" s="108"/>
      <c r="DB18" s="108"/>
      <c r="DC18" s="108"/>
      <c r="DD18" s="108"/>
      <c r="DE18" s="108"/>
      <c r="DF18" s="108"/>
      <c r="DG18" s="108"/>
      <c r="DH18" s="109"/>
      <c r="DI18" s="101"/>
      <c r="DJ18" s="102"/>
      <c r="DK18" s="102"/>
      <c r="DL18" s="102"/>
      <c r="DM18" s="102"/>
      <c r="DN18" s="102"/>
      <c r="DO18" s="102"/>
      <c r="DP18" s="102"/>
      <c r="DQ18" s="102"/>
      <c r="DR18" s="102"/>
      <c r="DS18" s="102"/>
      <c r="DT18" s="102"/>
      <c r="DU18" s="102"/>
      <c r="DV18" s="102"/>
      <c r="DW18" s="102"/>
      <c r="DX18" s="103"/>
      <c r="DY18" s="101"/>
      <c r="DZ18" s="102"/>
      <c r="EA18" s="102"/>
      <c r="EB18" s="102"/>
      <c r="EC18" s="102"/>
      <c r="ED18" s="102"/>
      <c r="EE18" s="102"/>
      <c r="EF18" s="102"/>
      <c r="EG18" s="102"/>
      <c r="EH18" s="102"/>
      <c r="EI18" s="102"/>
      <c r="EJ18" s="102"/>
      <c r="EK18" s="102"/>
      <c r="EL18" s="102"/>
      <c r="EM18" s="102"/>
      <c r="EN18" s="103"/>
      <c r="EO18" s="101"/>
      <c r="EP18" s="102"/>
      <c r="EQ18" s="102"/>
      <c r="ER18" s="102"/>
      <c r="ES18" s="102"/>
      <c r="ET18" s="102"/>
      <c r="EU18" s="102"/>
      <c r="EV18" s="102"/>
      <c r="EW18" s="102"/>
      <c r="EX18" s="102"/>
      <c r="EY18" s="102"/>
      <c r="EZ18" s="102"/>
      <c r="FA18" s="102"/>
      <c r="FB18" s="102"/>
      <c r="FC18" s="102"/>
      <c r="FD18" s="102"/>
      <c r="FE18" s="103"/>
    </row>
    <row r="19" spans="1:161" s="3" customFormat="1" ht="45" customHeight="1">
      <c r="A19" s="104"/>
      <c r="B19" s="105"/>
      <c r="C19" s="105"/>
      <c r="D19" s="105"/>
      <c r="E19" s="105"/>
      <c r="F19" s="106"/>
      <c r="G19" s="104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6"/>
      <c r="Y19" s="104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6"/>
      <c r="AO19" s="104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06"/>
      <c r="BF19" s="110" t="s">
        <v>5</v>
      </c>
      <c r="BG19" s="110"/>
      <c r="BH19" s="110"/>
      <c r="BI19" s="110"/>
      <c r="BJ19" s="110"/>
      <c r="BK19" s="110"/>
      <c r="BL19" s="110"/>
      <c r="BM19" s="110"/>
      <c r="BN19" s="110"/>
      <c r="BO19" s="110"/>
      <c r="BP19" s="110"/>
      <c r="BQ19" s="110"/>
      <c r="BR19" s="110"/>
      <c r="BS19" s="110"/>
      <c r="BT19" s="110"/>
      <c r="BU19" s="110"/>
      <c r="BV19" s="110"/>
      <c r="BW19" s="110"/>
      <c r="BX19" s="110" t="s">
        <v>6</v>
      </c>
      <c r="BY19" s="110"/>
      <c r="BZ19" s="110"/>
      <c r="CA19" s="110"/>
      <c r="CB19" s="110"/>
      <c r="CC19" s="110"/>
      <c r="CD19" s="110"/>
      <c r="CE19" s="110"/>
      <c r="CF19" s="110"/>
      <c r="CG19" s="110"/>
      <c r="CH19" s="110"/>
      <c r="CI19" s="110"/>
      <c r="CJ19" s="110"/>
      <c r="CK19" s="110"/>
      <c r="CL19" s="110"/>
      <c r="CM19" s="110"/>
      <c r="CN19" s="110"/>
      <c r="CO19" s="110"/>
      <c r="CP19" s="110"/>
      <c r="CQ19" s="110" t="s">
        <v>7</v>
      </c>
      <c r="CR19" s="110"/>
      <c r="CS19" s="110"/>
      <c r="CT19" s="110"/>
      <c r="CU19" s="110"/>
      <c r="CV19" s="110"/>
      <c r="CW19" s="110"/>
      <c r="CX19" s="110"/>
      <c r="CY19" s="110"/>
      <c r="CZ19" s="110"/>
      <c r="DA19" s="110"/>
      <c r="DB19" s="110"/>
      <c r="DC19" s="110"/>
      <c r="DD19" s="110"/>
      <c r="DE19" s="110"/>
      <c r="DF19" s="110"/>
      <c r="DG19" s="110"/>
      <c r="DH19" s="110"/>
      <c r="DI19" s="104"/>
      <c r="DJ19" s="105"/>
      <c r="DK19" s="105"/>
      <c r="DL19" s="105"/>
      <c r="DM19" s="105"/>
      <c r="DN19" s="105"/>
      <c r="DO19" s="105"/>
      <c r="DP19" s="105"/>
      <c r="DQ19" s="105"/>
      <c r="DR19" s="105"/>
      <c r="DS19" s="105"/>
      <c r="DT19" s="105"/>
      <c r="DU19" s="105"/>
      <c r="DV19" s="105"/>
      <c r="DW19" s="105"/>
      <c r="DX19" s="106"/>
      <c r="DY19" s="104"/>
      <c r="DZ19" s="105"/>
      <c r="EA19" s="105"/>
      <c r="EB19" s="105"/>
      <c r="EC19" s="105"/>
      <c r="ED19" s="105"/>
      <c r="EE19" s="105"/>
      <c r="EF19" s="105"/>
      <c r="EG19" s="105"/>
      <c r="EH19" s="105"/>
      <c r="EI19" s="105"/>
      <c r="EJ19" s="105"/>
      <c r="EK19" s="105"/>
      <c r="EL19" s="105"/>
      <c r="EM19" s="105"/>
      <c r="EN19" s="106"/>
      <c r="EO19" s="104"/>
      <c r="EP19" s="105"/>
      <c r="EQ19" s="105"/>
      <c r="ER19" s="105"/>
      <c r="ES19" s="105"/>
      <c r="ET19" s="105"/>
      <c r="EU19" s="105"/>
      <c r="EV19" s="105"/>
      <c r="EW19" s="105"/>
      <c r="EX19" s="105"/>
      <c r="EY19" s="105"/>
      <c r="EZ19" s="105"/>
      <c r="FA19" s="105"/>
      <c r="FB19" s="105"/>
      <c r="FC19" s="105"/>
      <c r="FD19" s="105"/>
      <c r="FE19" s="106"/>
    </row>
    <row r="20" spans="1:161" s="4" customFormat="1">
      <c r="A20" s="77">
        <v>1</v>
      </c>
      <c r="B20" s="77"/>
      <c r="C20" s="77"/>
      <c r="D20" s="77"/>
      <c r="E20" s="77"/>
      <c r="F20" s="77"/>
      <c r="G20" s="77">
        <v>2</v>
      </c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>
        <v>3</v>
      </c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>
        <v>4</v>
      </c>
      <c r="AP20" s="77"/>
      <c r="AQ20" s="77"/>
      <c r="AR20" s="77"/>
      <c r="AS20" s="77"/>
      <c r="AT20" s="77"/>
      <c r="AU20" s="77"/>
      <c r="AV20" s="77"/>
      <c r="AW20" s="77"/>
      <c r="AX20" s="77"/>
      <c r="AY20" s="77"/>
      <c r="AZ20" s="77"/>
      <c r="BA20" s="77"/>
      <c r="BB20" s="77"/>
      <c r="BC20" s="77"/>
      <c r="BD20" s="77"/>
      <c r="BE20" s="77"/>
      <c r="BF20" s="77">
        <v>5</v>
      </c>
      <c r="BG20" s="77"/>
      <c r="BH20" s="77"/>
      <c r="BI20" s="77"/>
      <c r="BJ20" s="77"/>
      <c r="BK20" s="77"/>
      <c r="BL20" s="77"/>
      <c r="BM20" s="77"/>
      <c r="BN20" s="77"/>
      <c r="BO20" s="77"/>
      <c r="BP20" s="77"/>
      <c r="BQ20" s="77"/>
      <c r="BR20" s="77"/>
      <c r="BS20" s="77"/>
      <c r="BT20" s="77"/>
      <c r="BU20" s="77"/>
      <c r="BV20" s="77"/>
      <c r="BW20" s="77"/>
      <c r="BX20" s="77">
        <v>6</v>
      </c>
      <c r="BY20" s="77"/>
      <c r="BZ20" s="77"/>
      <c r="CA20" s="77"/>
      <c r="CB20" s="77"/>
      <c r="CC20" s="77"/>
      <c r="CD20" s="77"/>
      <c r="CE20" s="77"/>
      <c r="CF20" s="77"/>
      <c r="CG20" s="77"/>
      <c r="CH20" s="77"/>
      <c r="CI20" s="77"/>
      <c r="CJ20" s="77"/>
      <c r="CK20" s="77"/>
      <c r="CL20" s="77"/>
      <c r="CM20" s="77"/>
      <c r="CN20" s="77"/>
      <c r="CO20" s="77"/>
      <c r="CP20" s="77"/>
      <c r="CQ20" s="77">
        <v>7</v>
      </c>
      <c r="CR20" s="77"/>
      <c r="CS20" s="77"/>
      <c r="CT20" s="77"/>
      <c r="CU20" s="77"/>
      <c r="CV20" s="77"/>
      <c r="CW20" s="77"/>
      <c r="CX20" s="77"/>
      <c r="CY20" s="77"/>
      <c r="CZ20" s="77"/>
      <c r="DA20" s="77"/>
      <c r="DB20" s="77"/>
      <c r="DC20" s="77"/>
      <c r="DD20" s="77"/>
      <c r="DE20" s="77"/>
      <c r="DF20" s="77"/>
      <c r="DG20" s="77"/>
      <c r="DH20" s="77"/>
      <c r="DI20" s="77">
        <v>8</v>
      </c>
      <c r="DJ20" s="77"/>
      <c r="DK20" s="77"/>
      <c r="DL20" s="77"/>
      <c r="DM20" s="77"/>
      <c r="DN20" s="77"/>
      <c r="DO20" s="77"/>
      <c r="DP20" s="77"/>
      <c r="DQ20" s="77"/>
      <c r="DR20" s="77"/>
      <c r="DS20" s="77"/>
      <c r="DT20" s="77"/>
      <c r="DU20" s="77"/>
      <c r="DV20" s="77"/>
      <c r="DW20" s="77"/>
      <c r="DX20" s="77"/>
      <c r="DY20" s="77">
        <v>9</v>
      </c>
      <c r="DZ20" s="77"/>
      <c r="EA20" s="77"/>
      <c r="EB20" s="77"/>
      <c r="EC20" s="77"/>
      <c r="ED20" s="77"/>
      <c r="EE20" s="77"/>
      <c r="EF20" s="77"/>
      <c r="EG20" s="77"/>
      <c r="EH20" s="77"/>
      <c r="EI20" s="77"/>
      <c r="EJ20" s="77"/>
      <c r="EK20" s="77"/>
      <c r="EL20" s="77"/>
      <c r="EM20" s="77"/>
      <c r="EN20" s="77"/>
      <c r="EO20" s="77">
        <v>10</v>
      </c>
      <c r="EP20" s="77"/>
      <c r="EQ20" s="77"/>
      <c r="ER20" s="77"/>
      <c r="ES20" s="77"/>
      <c r="ET20" s="77"/>
      <c r="EU20" s="77"/>
      <c r="EV20" s="77"/>
      <c r="EW20" s="77"/>
      <c r="EX20" s="77"/>
      <c r="EY20" s="77"/>
      <c r="EZ20" s="77"/>
      <c r="FA20" s="77"/>
      <c r="FB20" s="77"/>
      <c r="FC20" s="77"/>
      <c r="FD20" s="77"/>
      <c r="FE20" s="77"/>
    </row>
    <row r="21" spans="1:161" s="5" customFormat="1" ht="26.25" customHeight="1">
      <c r="A21" s="72" t="s">
        <v>23</v>
      </c>
      <c r="B21" s="72"/>
      <c r="C21" s="72"/>
      <c r="D21" s="72"/>
      <c r="E21" s="72"/>
      <c r="F21" s="72"/>
      <c r="G21" s="73" t="s">
        <v>124</v>
      </c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111">
        <v>2</v>
      </c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3"/>
      <c r="AO21" s="114">
        <f>BF21+BX21+CQ21</f>
        <v>38137.075819999998</v>
      </c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6"/>
      <c r="BF21" s="117">
        <v>35968.125</v>
      </c>
      <c r="BG21" s="117"/>
      <c r="BH21" s="117"/>
      <c r="BI21" s="117"/>
      <c r="BJ21" s="117"/>
      <c r="BK21" s="117"/>
      <c r="BL21" s="117"/>
      <c r="BM21" s="117"/>
      <c r="BN21" s="117"/>
      <c r="BO21" s="117"/>
      <c r="BP21" s="117"/>
      <c r="BQ21" s="117"/>
      <c r="BR21" s="117"/>
      <c r="BS21" s="117"/>
      <c r="BT21" s="117"/>
      <c r="BU21" s="117"/>
      <c r="BV21" s="117"/>
      <c r="BW21" s="117"/>
      <c r="BX21" s="75"/>
      <c r="BY21" s="75"/>
      <c r="BZ21" s="75"/>
      <c r="CA21" s="75"/>
      <c r="CB21" s="75"/>
      <c r="CC21" s="75"/>
      <c r="CD21" s="75"/>
      <c r="CE21" s="75"/>
      <c r="CF21" s="75"/>
      <c r="CG21" s="75"/>
      <c r="CH21" s="75"/>
      <c r="CI21" s="75"/>
      <c r="CJ21" s="75"/>
      <c r="CK21" s="75"/>
      <c r="CL21" s="75"/>
      <c r="CM21" s="75"/>
      <c r="CN21" s="75"/>
      <c r="CO21" s="75"/>
      <c r="CP21" s="75"/>
      <c r="CQ21" s="75">
        <v>2168.95082</v>
      </c>
      <c r="CR21" s="75"/>
      <c r="CS21" s="75"/>
      <c r="CT21" s="75"/>
      <c r="CU21" s="75"/>
      <c r="CV21" s="75"/>
      <c r="CW21" s="75"/>
      <c r="CX21" s="75"/>
      <c r="CY21" s="75"/>
      <c r="CZ21" s="75"/>
      <c r="DA21" s="75"/>
      <c r="DB21" s="75"/>
      <c r="DC21" s="75"/>
      <c r="DD21" s="75"/>
      <c r="DE21" s="75"/>
      <c r="DF21" s="75"/>
      <c r="DG21" s="75"/>
      <c r="DH21" s="75"/>
      <c r="DI21" s="118"/>
      <c r="DJ21" s="119"/>
      <c r="DK21" s="119"/>
      <c r="DL21" s="119"/>
      <c r="DM21" s="119"/>
      <c r="DN21" s="119"/>
      <c r="DO21" s="119"/>
      <c r="DP21" s="119"/>
      <c r="DQ21" s="119"/>
      <c r="DR21" s="119"/>
      <c r="DS21" s="119"/>
      <c r="DT21" s="119"/>
      <c r="DU21" s="119"/>
      <c r="DV21" s="119"/>
      <c r="DW21" s="119"/>
      <c r="DX21" s="120"/>
      <c r="DY21" s="118"/>
      <c r="DZ21" s="119"/>
      <c r="EA21" s="119"/>
      <c r="EB21" s="119"/>
      <c r="EC21" s="119"/>
      <c r="ED21" s="119"/>
      <c r="EE21" s="119"/>
      <c r="EF21" s="119"/>
      <c r="EG21" s="119"/>
      <c r="EH21" s="119"/>
      <c r="EI21" s="119"/>
      <c r="EJ21" s="119"/>
      <c r="EK21" s="119"/>
      <c r="EL21" s="119"/>
      <c r="EM21" s="119"/>
      <c r="EN21" s="120"/>
      <c r="EO21" s="75">
        <f>Y21*AO21*(1+DI21/100%)*(1+DY21/100%)*12</f>
        <v>915289.81967999996</v>
      </c>
      <c r="EP21" s="75"/>
      <c r="EQ21" s="75"/>
      <c r="ER21" s="75"/>
      <c r="ES21" s="75"/>
      <c r="ET21" s="75"/>
      <c r="EU21" s="75"/>
      <c r="EV21" s="75"/>
      <c r="EW21" s="75"/>
      <c r="EX21" s="75"/>
      <c r="EY21" s="75"/>
      <c r="EZ21" s="75"/>
      <c r="FA21" s="75"/>
      <c r="FB21" s="75"/>
      <c r="FC21" s="75"/>
      <c r="FD21" s="75"/>
      <c r="FE21" s="75"/>
    </row>
    <row r="22" spans="1:161" s="5" customFormat="1" ht="26.25" customHeight="1">
      <c r="A22" s="72" t="s">
        <v>27</v>
      </c>
      <c r="B22" s="72"/>
      <c r="C22" s="72"/>
      <c r="D22" s="72"/>
      <c r="E22" s="72"/>
      <c r="F22" s="72"/>
      <c r="G22" s="73" t="s">
        <v>125</v>
      </c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111">
        <v>31.8</v>
      </c>
      <c r="Z22" s="112"/>
      <c r="AA22" s="112"/>
      <c r="AB22" s="112"/>
      <c r="AC22" s="112"/>
      <c r="AD22" s="112"/>
      <c r="AE22" s="112"/>
      <c r="AF22" s="112"/>
      <c r="AG22" s="112"/>
      <c r="AH22" s="112"/>
      <c r="AI22" s="112"/>
      <c r="AJ22" s="112"/>
      <c r="AK22" s="112"/>
      <c r="AL22" s="112"/>
      <c r="AM22" s="112"/>
      <c r="AN22" s="113"/>
      <c r="AO22" s="114">
        <f>BF22+BX22+CQ22</f>
        <v>22638.722379999999</v>
      </c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6"/>
      <c r="BF22" s="117">
        <v>21303.029350000001</v>
      </c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7"/>
      <c r="BR22" s="117"/>
      <c r="BS22" s="117"/>
      <c r="BT22" s="117"/>
      <c r="BU22" s="117"/>
      <c r="BV22" s="117"/>
      <c r="BW22" s="117"/>
      <c r="BX22" s="117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/>
      <c r="CL22" s="117"/>
      <c r="CM22" s="117"/>
      <c r="CN22" s="117"/>
      <c r="CO22" s="117"/>
      <c r="CP22" s="117"/>
      <c r="CQ22" s="75">
        <v>1335.6930299999999</v>
      </c>
      <c r="CR22" s="75"/>
      <c r="CS22" s="75"/>
      <c r="CT22" s="75"/>
      <c r="CU22" s="75"/>
      <c r="CV22" s="75"/>
      <c r="CW22" s="75"/>
      <c r="CX22" s="75"/>
      <c r="CY22" s="75"/>
      <c r="CZ22" s="75"/>
      <c r="DA22" s="75"/>
      <c r="DB22" s="75"/>
      <c r="DC22" s="75"/>
      <c r="DD22" s="75"/>
      <c r="DE22" s="75"/>
      <c r="DF22" s="75"/>
      <c r="DG22" s="75"/>
      <c r="DH22" s="75"/>
      <c r="DI22" s="118"/>
      <c r="DJ22" s="119"/>
      <c r="DK22" s="119"/>
      <c r="DL22" s="119"/>
      <c r="DM22" s="119"/>
      <c r="DN22" s="119"/>
      <c r="DO22" s="119"/>
      <c r="DP22" s="119"/>
      <c r="DQ22" s="119"/>
      <c r="DR22" s="119"/>
      <c r="DS22" s="119"/>
      <c r="DT22" s="119"/>
      <c r="DU22" s="119"/>
      <c r="DV22" s="119"/>
      <c r="DW22" s="119"/>
      <c r="DX22" s="120"/>
      <c r="DY22" s="118"/>
      <c r="DZ22" s="119"/>
      <c r="EA22" s="119"/>
      <c r="EB22" s="119"/>
      <c r="EC22" s="119"/>
      <c r="ED22" s="119"/>
      <c r="EE22" s="119"/>
      <c r="EF22" s="119"/>
      <c r="EG22" s="119"/>
      <c r="EH22" s="119"/>
      <c r="EI22" s="119"/>
      <c r="EJ22" s="119"/>
      <c r="EK22" s="119"/>
      <c r="EL22" s="119"/>
      <c r="EM22" s="119"/>
      <c r="EN22" s="120"/>
      <c r="EO22" s="75">
        <f>Y22*AO22*12</f>
        <v>8638936.4602080006</v>
      </c>
      <c r="EP22" s="75"/>
      <c r="EQ22" s="75"/>
      <c r="ER22" s="75"/>
      <c r="ES22" s="75"/>
      <c r="ET22" s="75"/>
      <c r="EU22" s="75"/>
      <c r="EV22" s="75"/>
      <c r="EW22" s="75"/>
      <c r="EX22" s="75"/>
      <c r="EY22" s="75"/>
      <c r="EZ22" s="75"/>
      <c r="FA22" s="75"/>
      <c r="FB22" s="75"/>
      <c r="FC22" s="75"/>
      <c r="FD22" s="75"/>
      <c r="FE22" s="75"/>
    </row>
    <row r="23" spans="1:161" s="5" customFormat="1" ht="22.5" customHeight="1">
      <c r="A23" s="72" t="s">
        <v>33</v>
      </c>
      <c r="B23" s="72"/>
      <c r="C23" s="72"/>
      <c r="D23" s="72"/>
      <c r="E23" s="72"/>
      <c r="F23" s="72"/>
      <c r="G23" s="73" t="s">
        <v>126</v>
      </c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111">
        <v>2.8</v>
      </c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3"/>
      <c r="AO23" s="114">
        <f>BF23+BX23+CQ23</f>
        <v>12130</v>
      </c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6"/>
      <c r="BF23" s="117">
        <v>12130</v>
      </c>
      <c r="BG23" s="117"/>
      <c r="BH23" s="117"/>
      <c r="BI23" s="117"/>
      <c r="BJ23" s="117"/>
      <c r="BK23" s="117"/>
      <c r="BL23" s="117"/>
      <c r="BM23" s="117"/>
      <c r="BN23" s="117"/>
      <c r="BO23" s="117"/>
      <c r="BP23" s="117"/>
      <c r="BQ23" s="117"/>
      <c r="BR23" s="117"/>
      <c r="BS23" s="117"/>
      <c r="BT23" s="117"/>
      <c r="BU23" s="117"/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  <c r="CF23" s="117"/>
      <c r="CG23" s="117"/>
      <c r="CH23" s="117"/>
      <c r="CI23" s="117"/>
      <c r="CJ23" s="117"/>
      <c r="CK23" s="117"/>
      <c r="CL23" s="117"/>
      <c r="CM23" s="117"/>
      <c r="CN23" s="117"/>
      <c r="CO23" s="117"/>
      <c r="CP23" s="117"/>
      <c r="CQ23" s="75"/>
      <c r="CR23" s="75"/>
      <c r="CS23" s="75"/>
      <c r="CT23" s="75"/>
      <c r="CU23" s="75"/>
      <c r="CV23" s="75"/>
      <c r="CW23" s="75"/>
      <c r="CX23" s="75"/>
      <c r="CY23" s="75"/>
      <c r="CZ23" s="75"/>
      <c r="DA23" s="75"/>
      <c r="DB23" s="75"/>
      <c r="DC23" s="75"/>
      <c r="DD23" s="75"/>
      <c r="DE23" s="75"/>
      <c r="DF23" s="75"/>
      <c r="DG23" s="75"/>
      <c r="DH23" s="75"/>
      <c r="DI23" s="118"/>
      <c r="DJ23" s="119"/>
      <c r="DK23" s="119"/>
      <c r="DL23" s="119"/>
      <c r="DM23" s="119"/>
      <c r="DN23" s="119"/>
      <c r="DO23" s="119"/>
      <c r="DP23" s="119"/>
      <c r="DQ23" s="119"/>
      <c r="DR23" s="119"/>
      <c r="DS23" s="119"/>
      <c r="DT23" s="119"/>
      <c r="DU23" s="119"/>
      <c r="DV23" s="119"/>
      <c r="DW23" s="119"/>
      <c r="DX23" s="120"/>
      <c r="DY23" s="118"/>
      <c r="DZ23" s="119"/>
      <c r="EA23" s="119"/>
      <c r="EB23" s="119"/>
      <c r="EC23" s="119"/>
      <c r="ED23" s="119"/>
      <c r="EE23" s="119"/>
      <c r="EF23" s="119"/>
      <c r="EG23" s="119"/>
      <c r="EH23" s="119"/>
      <c r="EI23" s="119"/>
      <c r="EJ23" s="119"/>
      <c r="EK23" s="119"/>
      <c r="EL23" s="119"/>
      <c r="EM23" s="119"/>
      <c r="EN23" s="120"/>
      <c r="EO23" s="75">
        <f>Y23*AO23*(1+DI23/100%)*(1+DY23/100%)*12</f>
        <v>407568</v>
      </c>
      <c r="EP23" s="75"/>
      <c r="EQ23" s="75"/>
      <c r="ER23" s="75"/>
      <c r="ES23" s="75"/>
      <c r="ET23" s="75"/>
      <c r="EU23" s="75"/>
      <c r="EV23" s="75"/>
      <c r="EW23" s="75"/>
      <c r="EX23" s="75"/>
      <c r="EY23" s="75"/>
      <c r="EZ23" s="75"/>
      <c r="FA23" s="75"/>
      <c r="FB23" s="75"/>
      <c r="FC23" s="75"/>
      <c r="FD23" s="75"/>
      <c r="FE23" s="75"/>
    </row>
    <row r="24" spans="1:161" s="5" customFormat="1" ht="15" customHeight="1">
      <c r="A24" s="125" t="s">
        <v>10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9"/>
      <c r="Y24" s="70" t="s">
        <v>11</v>
      </c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121">
        <f>SUM(AO21:BE23)</f>
        <v>72905.79819999999</v>
      </c>
      <c r="AP24" s="121"/>
      <c r="AQ24" s="121"/>
      <c r="AR24" s="121"/>
      <c r="AS24" s="121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1"/>
      <c r="BF24" s="121" t="s">
        <v>11</v>
      </c>
      <c r="BG24" s="121"/>
      <c r="BH24" s="121"/>
      <c r="BI24" s="121"/>
      <c r="BJ24" s="121"/>
      <c r="BK24" s="121"/>
      <c r="BL24" s="121"/>
      <c r="BM24" s="121"/>
      <c r="BN24" s="121"/>
      <c r="BO24" s="121"/>
      <c r="BP24" s="121"/>
      <c r="BQ24" s="121"/>
      <c r="BR24" s="121"/>
      <c r="BS24" s="121"/>
      <c r="BT24" s="121"/>
      <c r="BU24" s="121"/>
      <c r="BV24" s="121"/>
      <c r="BW24" s="121"/>
      <c r="BX24" s="121" t="s">
        <v>11</v>
      </c>
      <c r="BY24" s="121"/>
      <c r="BZ24" s="121"/>
      <c r="CA24" s="121"/>
      <c r="CB24" s="121"/>
      <c r="CC24" s="121"/>
      <c r="CD24" s="121"/>
      <c r="CE24" s="121"/>
      <c r="CF24" s="121"/>
      <c r="CG24" s="121"/>
      <c r="CH24" s="121"/>
      <c r="CI24" s="121"/>
      <c r="CJ24" s="121"/>
      <c r="CK24" s="121"/>
      <c r="CL24" s="121"/>
      <c r="CM24" s="121"/>
      <c r="CN24" s="121"/>
      <c r="CO24" s="121"/>
      <c r="CP24" s="121"/>
      <c r="CQ24" s="121" t="s">
        <v>11</v>
      </c>
      <c r="CR24" s="121"/>
      <c r="CS24" s="121"/>
      <c r="CT24" s="121"/>
      <c r="CU24" s="121"/>
      <c r="CV24" s="121"/>
      <c r="CW24" s="121"/>
      <c r="CX24" s="121"/>
      <c r="CY24" s="121"/>
      <c r="CZ24" s="121"/>
      <c r="DA24" s="121"/>
      <c r="DB24" s="121"/>
      <c r="DC24" s="121"/>
      <c r="DD24" s="121"/>
      <c r="DE24" s="121"/>
      <c r="DF24" s="121"/>
      <c r="DG24" s="121"/>
      <c r="DH24" s="121"/>
      <c r="DI24" s="121" t="s">
        <v>11</v>
      </c>
      <c r="DJ24" s="121"/>
      <c r="DK24" s="121"/>
      <c r="DL24" s="121"/>
      <c r="DM24" s="121"/>
      <c r="DN24" s="121"/>
      <c r="DO24" s="121"/>
      <c r="DP24" s="121"/>
      <c r="DQ24" s="121"/>
      <c r="DR24" s="121"/>
      <c r="DS24" s="121"/>
      <c r="DT24" s="121"/>
      <c r="DU24" s="121"/>
      <c r="DV24" s="121"/>
      <c r="DW24" s="121"/>
      <c r="DX24" s="121"/>
      <c r="DY24" s="121" t="s">
        <v>11</v>
      </c>
      <c r="DZ24" s="121"/>
      <c r="EA24" s="121"/>
      <c r="EB24" s="121"/>
      <c r="EC24" s="121"/>
      <c r="ED24" s="121"/>
      <c r="EE24" s="121"/>
      <c r="EF24" s="121"/>
      <c r="EG24" s="121"/>
      <c r="EH24" s="121"/>
      <c r="EI24" s="121"/>
      <c r="EJ24" s="121"/>
      <c r="EK24" s="121"/>
      <c r="EL24" s="121"/>
      <c r="EM24" s="121"/>
      <c r="EN24" s="121"/>
      <c r="EO24" s="122">
        <f>SUM(EO21:FE23)</f>
        <v>9961794.2798880003</v>
      </c>
      <c r="EP24" s="123"/>
      <c r="EQ24" s="123"/>
      <c r="ER24" s="123"/>
      <c r="ES24" s="123"/>
      <c r="ET24" s="123"/>
      <c r="EU24" s="123"/>
      <c r="EV24" s="123"/>
      <c r="EW24" s="123"/>
      <c r="EX24" s="123"/>
      <c r="EY24" s="123"/>
      <c r="EZ24" s="123"/>
      <c r="FA24" s="123"/>
      <c r="FB24" s="123"/>
      <c r="FC24" s="123"/>
      <c r="FD24" s="123"/>
      <c r="FE24" s="124"/>
    </row>
    <row r="25" spans="1:16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</row>
    <row r="26" spans="1:161" ht="14.25">
      <c r="A26" s="81" t="s">
        <v>127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  <c r="BX26" s="81"/>
      <c r="BY26" s="81"/>
      <c r="BZ26" s="81"/>
      <c r="CA26" s="81"/>
      <c r="CB26" s="81"/>
      <c r="CC26" s="81"/>
      <c r="CD26" s="81"/>
      <c r="CE26" s="81"/>
      <c r="CF26" s="81"/>
      <c r="CG26" s="81"/>
      <c r="CH26" s="81"/>
      <c r="CI26" s="81"/>
      <c r="CJ26" s="81"/>
      <c r="CK26" s="81"/>
      <c r="CL26" s="81"/>
      <c r="CM26" s="81"/>
      <c r="CN26" s="81"/>
      <c r="CO26" s="81"/>
      <c r="CP26" s="81"/>
      <c r="CQ26" s="81"/>
      <c r="CR26" s="81"/>
      <c r="CS26" s="81"/>
      <c r="CT26" s="81"/>
      <c r="CU26" s="81"/>
      <c r="CV26" s="81"/>
      <c r="CW26" s="81"/>
      <c r="CX26" s="81"/>
      <c r="CY26" s="81"/>
      <c r="CZ26" s="81"/>
      <c r="DA26" s="81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</row>
    <row r="27" spans="1:161" ht="14.25">
      <c r="A27" s="57"/>
      <c r="B27" s="57"/>
      <c r="C27" s="57"/>
      <c r="D27" s="81" t="s">
        <v>72</v>
      </c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57"/>
      <c r="U27" s="57"/>
      <c r="V27" s="57"/>
      <c r="W27" s="57"/>
      <c r="X27" s="95">
        <v>4</v>
      </c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7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</row>
    <row r="28" spans="1:161" ht="14.25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7"/>
      <c r="BW28" s="57"/>
      <c r="BX28" s="57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  <c r="CY28" s="57"/>
      <c r="CZ28" s="57"/>
      <c r="DA28" s="57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</row>
    <row r="29" spans="1:161" ht="14.25">
      <c r="A29" s="57"/>
      <c r="B29" s="57"/>
      <c r="C29" s="57"/>
      <c r="D29" s="57"/>
      <c r="E29" s="57"/>
      <c r="F29" s="57"/>
      <c r="G29" s="57"/>
      <c r="H29" s="81" t="s">
        <v>71</v>
      </c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57"/>
      <c r="T29" s="57"/>
      <c r="U29" s="57"/>
      <c r="V29" s="57"/>
      <c r="W29" s="57"/>
      <c r="X29" s="79">
        <v>111</v>
      </c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80"/>
      <c r="CW29" s="80"/>
      <c r="CX29" s="80"/>
      <c r="CY29" s="80"/>
      <c r="CZ29" s="80"/>
      <c r="DA29" s="82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</row>
    <row r="30" spans="1:161" ht="1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</row>
    <row r="31" spans="1:161">
      <c r="A31" s="90" t="s">
        <v>0</v>
      </c>
      <c r="B31" s="91"/>
      <c r="C31" s="91"/>
      <c r="D31" s="91"/>
      <c r="E31" s="91"/>
      <c r="F31" s="92"/>
      <c r="G31" s="90" t="s">
        <v>17</v>
      </c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  <c r="AE31" s="90" t="s">
        <v>18</v>
      </c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2"/>
      <c r="AZ31" s="90" t="s">
        <v>19</v>
      </c>
      <c r="BA31" s="91"/>
      <c r="BB31" s="91"/>
      <c r="BC31" s="91"/>
      <c r="BD31" s="91"/>
      <c r="BE31" s="91"/>
      <c r="BF31" s="91"/>
      <c r="BG31" s="91"/>
      <c r="BH31" s="91"/>
      <c r="BI31" s="91"/>
      <c r="BJ31" s="91"/>
      <c r="BK31" s="91"/>
      <c r="BL31" s="91"/>
      <c r="BM31" s="91"/>
      <c r="BN31" s="91"/>
      <c r="BO31" s="91"/>
      <c r="BP31" s="91"/>
      <c r="BQ31" s="92"/>
      <c r="BR31" s="90" t="s">
        <v>20</v>
      </c>
      <c r="BS31" s="91"/>
      <c r="BT31" s="91"/>
      <c r="BU31" s="91"/>
      <c r="BV31" s="91"/>
      <c r="BW31" s="91"/>
      <c r="BX31" s="91"/>
      <c r="BY31" s="91"/>
      <c r="BZ31" s="91"/>
      <c r="CA31" s="91"/>
      <c r="CB31" s="91"/>
      <c r="CC31" s="91"/>
      <c r="CD31" s="91"/>
      <c r="CE31" s="91"/>
      <c r="CF31" s="91"/>
      <c r="CG31" s="91"/>
      <c r="CH31" s="91"/>
      <c r="CI31" s="92"/>
      <c r="CJ31" s="90" t="s">
        <v>16</v>
      </c>
      <c r="CK31" s="91"/>
      <c r="CL31" s="91"/>
      <c r="CM31" s="91"/>
      <c r="CN31" s="91"/>
      <c r="CO31" s="91"/>
      <c r="CP31" s="91"/>
      <c r="CQ31" s="91"/>
      <c r="CR31" s="91"/>
      <c r="CS31" s="91"/>
      <c r="CT31" s="91"/>
      <c r="CU31" s="91"/>
      <c r="CV31" s="91"/>
      <c r="CW31" s="91"/>
      <c r="CX31" s="91"/>
      <c r="CY31" s="91"/>
      <c r="CZ31" s="91"/>
      <c r="DA31" s="92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</row>
    <row r="32" spans="1:161">
      <c r="A32" s="77">
        <v>1</v>
      </c>
      <c r="B32" s="77"/>
      <c r="C32" s="77"/>
      <c r="D32" s="77"/>
      <c r="E32" s="77"/>
      <c r="F32" s="77"/>
      <c r="G32" s="77">
        <v>2</v>
      </c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>
        <v>3</v>
      </c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>
        <v>4</v>
      </c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>
        <v>5</v>
      </c>
      <c r="BS32" s="77"/>
      <c r="BT32" s="77"/>
      <c r="BU32" s="77"/>
      <c r="BV32" s="77"/>
      <c r="BW32" s="77"/>
      <c r="BX32" s="77"/>
      <c r="BY32" s="77"/>
      <c r="BZ32" s="77"/>
      <c r="CA32" s="77"/>
      <c r="CB32" s="77"/>
      <c r="CC32" s="77"/>
      <c r="CD32" s="77"/>
      <c r="CE32" s="77"/>
      <c r="CF32" s="77"/>
      <c r="CG32" s="77"/>
      <c r="CH32" s="77"/>
      <c r="CI32" s="77"/>
      <c r="CJ32" s="77">
        <v>6</v>
      </c>
      <c r="CK32" s="77"/>
      <c r="CL32" s="77"/>
      <c r="CM32" s="77"/>
      <c r="CN32" s="77"/>
      <c r="CO32" s="77"/>
      <c r="CP32" s="77"/>
      <c r="CQ32" s="77"/>
      <c r="CR32" s="77"/>
      <c r="CS32" s="77"/>
      <c r="CT32" s="77"/>
      <c r="CU32" s="77"/>
      <c r="CV32" s="77"/>
      <c r="CW32" s="77"/>
      <c r="CX32" s="77"/>
      <c r="CY32" s="77"/>
      <c r="CZ32" s="77"/>
      <c r="DA32" s="77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</row>
    <row r="33" spans="1:161" ht="26.25" customHeight="1">
      <c r="A33" s="77">
        <v>2</v>
      </c>
      <c r="B33" s="77"/>
      <c r="C33" s="77"/>
      <c r="D33" s="77"/>
      <c r="E33" s="77"/>
      <c r="F33" s="77"/>
      <c r="G33" s="126" t="s">
        <v>95</v>
      </c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8"/>
      <c r="AE33" s="111">
        <v>33.799999999999997</v>
      </c>
      <c r="AF33" s="112"/>
      <c r="AG33" s="112"/>
      <c r="AH33" s="112"/>
      <c r="AI33" s="112"/>
      <c r="AJ33" s="112"/>
      <c r="AK33" s="112"/>
      <c r="AL33" s="112"/>
      <c r="AM33" s="112"/>
      <c r="AN33" s="112"/>
      <c r="AO33" s="112"/>
      <c r="AP33" s="112"/>
      <c r="AQ33" s="112"/>
      <c r="AR33" s="112"/>
      <c r="AS33" s="112"/>
      <c r="AT33" s="112"/>
      <c r="AU33" s="112"/>
      <c r="AV33" s="112"/>
      <c r="AW33" s="112"/>
      <c r="AX33" s="112"/>
      <c r="AY33" s="113"/>
      <c r="AZ33" s="111">
        <v>6</v>
      </c>
      <c r="BA33" s="112"/>
      <c r="BB33" s="112"/>
      <c r="BC33" s="112"/>
      <c r="BD33" s="112"/>
      <c r="BE33" s="112"/>
      <c r="BF33" s="112"/>
      <c r="BG33" s="112"/>
      <c r="BH33" s="112"/>
      <c r="BI33" s="112"/>
      <c r="BJ33" s="112"/>
      <c r="BK33" s="112"/>
      <c r="BL33" s="112"/>
      <c r="BM33" s="112"/>
      <c r="BN33" s="112"/>
      <c r="BO33" s="112"/>
      <c r="BP33" s="112"/>
      <c r="BQ33" s="113"/>
      <c r="BR33" s="129">
        <v>349.60552000000001</v>
      </c>
      <c r="BS33" s="130"/>
      <c r="BT33" s="130"/>
      <c r="BU33" s="130"/>
      <c r="BV33" s="130"/>
      <c r="BW33" s="130"/>
      <c r="BX33" s="130"/>
      <c r="BY33" s="130"/>
      <c r="BZ33" s="130"/>
      <c r="CA33" s="130"/>
      <c r="CB33" s="130"/>
      <c r="CC33" s="130"/>
      <c r="CD33" s="130"/>
      <c r="CE33" s="130"/>
      <c r="CF33" s="130"/>
      <c r="CG33" s="130"/>
      <c r="CH33" s="130"/>
      <c r="CI33" s="131"/>
      <c r="CJ33" s="71">
        <f>AE33*AZ33*BR33</f>
        <v>70899.99945599999</v>
      </c>
      <c r="CK33" s="71"/>
      <c r="CL33" s="71"/>
      <c r="CM33" s="71"/>
      <c r="CN33" s="71"/>
      <c r="CO33" s="71"/>
      <c r="CP33" s="71"/>
      <c r="CQ33" s="71"/>
      <c r="CR33" s="71"/>
      <c r="CS33" s="71"/>
      <c r="CT33" s="71"/>
      <c r="CU33" s="71"/>
      <c r="CV33" s="71"/>
      <c r="CW33" s="71"/>
      <c r="CX33" s="71"/>
      <c r="CY33" s="71"/>
      <c r="CZ33" s="71"/>
      <c r="DA33" s="71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13"/>
    </row>
    <row r="34" spans="1:161">
      <c r="A34" s="77">
        <v>3</v>
      </c>
      <c r="B34" s="77"/>
      <c r="C34" s="77"/>
      <c r="D34" s="77"/>
      <c r="E34" s="77"/>
      <c r="F34" s="77"/>
      <c r="G34" s="126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  <c r="AE34" s="111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3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5"/>
      <c r="BS34" s="75"/>
      <c r="BT34" s="75"/>
      <c r="BU34" s="75"/>
      <c r="BV34" s="75"/>
      <c r="BW34" s="75"/>
      <c r="BX34" s="75"/>
      <c r="BY34" s="75"/>
      <c r="BZ34" s="75"/>
      <c r="CA34" s="75"/>
      <c r="CB34" s="75"/>
      <c r="CC34" s="75"/>
      <c r="CD34" s="75"/>
      <c r="CE34" s="75"/>
      <c r="CF34" s="75"/>
      <c r="CG34" s="75"/>
      <c r="CH34" s="75"/>
      <c r="CI34" s="75"/>
      <c r="CJ34" s="71">
        <f>AE34*AZ34*BR34</f>
        <v>0</v>
      </c>
      <c r="CK34" s="71"/>
      <c r="CL34" s="71"/>
      <c r="CM34" s="71"/>
      <c r="CN34" s="71"/>
      <c r="CO34" s="71"/>
      <c r="CP34" s="71"/>
      <c r="CQ34" s="71"/>
      <c r="CR34" s="71"/>
      <c r="CS34" s="71"/>
      <c r="CT34" s="71"/>
      <c r="CU34" s="71"/>
      <c r="CV34" s="71"/>
      <c r="CW34" s="71"/>
      <c r="CX34" s="71"/>
      <c r="CY34" s="71"/>
      <c r="CZ34" s="71"/>
      <c r="DA34" s="71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3"/>
      <c r="EX34" s="13"/>
      <c r="EY34" s="13"/>
      <c r="EZ34" s="13"/>
      <c r="FA34" s="13"/>
      <c r="FB34" s="13"/>
      <c r="FC34" s="13"/>
      <c r="FD34" s="13"/>
      <c r="FE34" s="13"/>
    </row>
    <row r="35" spans="1:161">
      <c r="A35" s="67"/>
      <c r="B35" s="67"/>
      <c r="C35" s="67"/>
      <c r="D35" s="67"/>
      <c r="E35" s="67"/>
      <c r="F35" s="67"/>
      <c r="G35" s="68" t="s">
        <v>10</v>
      </c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9"/>
      <c r="AE35" s="70" t="s">
        <v>11</v>
      </c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 t="s">
        <v>11</v>
      </c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  <c r="BL35" s="70"/>
      <c r="BM35" s="70"/>
      <c r="BN35" s="70"/>
      <c r="BO35" s="70"/>
      <c r="BP35" s="70"/>
      <c r="BQ35" s="70"/>
      <c r="BR35" s="70" t="s">
        <v>11</v>
      </c>
      <c r="BS35" s="70"/>
      <c r="BT35" s="70"/>
      <c r="BU35" s="70"/>
      <c r="BV35" s="70"/>
      <c r="BW35" s="70"/>
      <c r="BX35" s="70"/>
      <c r="BY35" s="70"/>
      <c r="BZ35" s="70"/>
      <c r="CA35" s="70"/>
      <c r="CB35" s="70"/>
      <c r="CC35" s="70"/>
      <c r="CD35" s="70"/>
      <c r="CE35" s="70"/>
      <c r="CF35" s="70"/>
      <c r="CG35" s="70"/>
      <c r="CH35" s="70"/>
      <c r="CI35" s="70"/>
      <c r="CJ35" s="71">
        <f>SUM(CJ33:DA34)</f>
        <v>70899.99945599999</v>
      </c>
      <c r="CK35" s="71"/>
      <c r="CL35" s="71"/>
      <c r="CM35" s="71"/>
      <c r="CN35" s="71"/>
      <c r="CO35" s="71"/>
      <c r="CP35" s="71"/>
      <c r="CQ35" s="71"/>
      <c r="CR35" s="71"/>
      <c r="CS35" s="71"/>
      <c r="CT35" s="71"/>
      <c r="CU35" s="71"/>
      <c r="CV35" s="71"/>
      <c r="CW35" s="71"/>
      <c r="CX35" s="71"/>
      <c r="CY35" s="71"/>
      <c r="CZ35" s="71"/>
      <c r="DA35" s="71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</row>
    <row r="36" spans="1:161" ht="1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</row>
    <row r="37" spans="1:161" ht="1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</row>
    <row r="38" spans="1:161">
      <c r="A38" s="22"/>
      <c r="B38" s="22"/>
      <c r="C38" s="22"/>
      <c r="D38" s="22"/>
      <c r="E38" s="22"/>
      <c r="F38" s="22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</row>
    <row r="39" spans="1:161" ht="14.25">
      <c r="A39" s="81" t="s">
        <v>141</v>
      </c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81"/>
      <c r="BQ39" s="81"/>
      <c r="BR39" s="81"/>
      <c r="BS39" s="81"/>
      <c r="BT39" s="81"/>
      <c r="BU39" s="81"/>
      <c r="BV39" s="81"/>
      <c r="BW39" s="81"/>
      <c r="BX39" s="81"/>
      <c r="BY39" s="81"/>
      <c r="BZ39" s="81"/>
      <c r="CA39" s="81"/>
      <c r="CB39" s="81"/>
      <c r="CC39" s="81"/>
      <c r="CD39" s="81"/>
      <c r="CE39" s="81"/>
      <c r="CF39" s="81"/>
      <c r="CG39" s="81"/>
      <c r="CH39" s="81"/>
      <c r="CI39" s="81"/>
      <c r="CJ39" s="81"/>
      <c r="CK39" s="81"/>
      <c r="CL39" s="81"/>
      <c r="CM39" s="81"/>
      <c r="CN39" s="81"/>
      <c r="CO39" s="81"/>
      <c r="CP39" s="81"/>
      <c r="CQ39" s="81"/>
      <c r="CR39" s="81"/>
      <c r="CS39" s="81"/>
      <c r="CT39" s="81"/>
      <c r="CU39" s="81"/>
      <c r="CV39" s="81"/>
      <c r="CW39" s="81"/>
      <c r="CX39" s="81"/>
      <c r="CY39" s="81"/>
      <c r="CZ39" s="81"/>
      <c r="DA39" s="81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13"/>
    </row>
    <row r="40" spans="1:161" ht="14.25">
      <c r="A40" s="57"/>
      <c r="B40" s="57"/>
      <c r="C40" s="57"/>
      <c r="D40" s="81" t="s">
        <v>72</v>
      </c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57"/>
      <c r="U40" s="57"/>
      <c r="V40" s="57"/>
      <c r="W40" s="57"/>
      <c r="X40" s="95">
        <v>4</v>
      </c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  <c r="AT40" s="96"/>
      <c r="AU40" s="96"/>
      <c r="AV40" s="96"/>
      <c r="AW40" s="96"/>
      <c r="AX40" s="96"/>
      <c r="AY40" s="96"/>
      <c r="AZ40" s="96"/>
      <c r="BA40" s="96"/>
      <c r="BB40" s="96"/>
      <c r="BC40" s="96"/>
      <c r="BD40" s="96"/>
      <c r="BE40" s="96"/>
      <c r="BF40" s="96"/>
      <c r="BG40" s="96"/>
      <c r="BH40" s="96"/>
      <c r="BI40" s="96"/>
      <c r="BJ40" s="96"/>
      <c r="BK40" s="96"/>
      <c r="BL40" s="96"/>
      <c r="BM40" s="96"/>
      <c r="BN40" s="96"/>
      <c r="BO40" s="96"/>
      <c r="BP40" s="96"/>
      <c r="BQ40" s="96"/>
      <c r="BR40" s="96"/>
      <c r="BS40" s="96"/>
      <c r="BT40" s="96"/>
      <c r="BU40" s="96"/>
      <c r="BV40" s="96"/>
      <c r="BW40" s="96"/>
      <c r="BX40" s="96"/>
      <c r="BY40" s="96"/>
      <c r="BZ40" s="96"/>
      <c r="CA40" s="96"/>
      <c r="CB40" s="96"/>
      <c r="CC40" s="96"/>
      <c r="CD40" s="96"/>
      <c r="CE40" s="96"/>
      <c r="CF40" s="96"/>
      <c r="CG40" s="96"/>
      <c r="CH40" s="96"/>
      <c r="CI40" s="96"/>
      <c r="CJ40" s="96"/>
      <c r="CK40" s="96"/>
      <c r="CL40" s="96"/>
      <c r="CM40" s="96"/>
      <c r="CN40" s="96"/>
      <c r="CO40" s="96"/>
      <c r="CP40" s="96"/>
      <c r="CQ40" s="96"/>
      <c r="CR40" s="96"/>
      <c r="CS40" s="96"/>
      <c r="CT40" s="96"/>
      <c r="CU40" s="96"/>
      <c r="CV40" s="96"/>
      <c r="CW40" s="96"/>
      <c r="CX40" s="96"/>
      <c r="CY40" s="96"/>
      <c r="CZ40" s="96"/>
      <c r="DA40" s="97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</row>
    <row r="41" spans="1:161" ht="14.25">
      <c r="A41" s="57"/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7"/>
      <c r="BM41" s="57"/>
      <c r="BN41" s="57"/>
      <c r="BO41" s="57"/>
      <c r="BP41" s="57"/>
      <c r="BQ41" s="57"/>
      <c r="BR41" s="57"/>
      <c r="BS41" s="57"/>
      <c r="BT41" s="57"/>
      <c r="BU41" s="57"/>
      <c r="BV41" s="57"/>
      <c r="BW41" s="57"/>
      <c r="BX41" s="57"/>
      <c r="BY41" s="57"/>
      <c r="BZ41" s="57"/>
      <c r="CA41" s="57"/>
      <c r="CB41" s="57"/>
      <c r="CC41" s="57"/>
      <c r="CD41" s="57"/>
      <c r="CE41" s="57"/>
      <c r="CF41" s="57"/>
      <c r="CG41" s="57"/>
      <c r="CH41" s="57"/>
      <c r="CI41" s="57"/>
      <c r="CJ41" s="57"/>
      <c r="CK41" s="57"/>
      <c r="CL41" s="57"/>
      <c r="CM41" s="57"/>
      <c r="CN41" s="57"/>
      <c r="CO41" s="57"/>
      <c r="CP41" s="57"/>
      <c r="CQ41" s="57"/>
      <c r="CR41" s="57"/>
      <c r="CS41" s="57"/>
      <c r="CT41" s="57"/>
      <c r="CU41" s="57"/>
      <c r="CV41" s="57"/>
      <c r="CW41" s="57"/>
      <c r="CX41" s="57"/>
      <c r="CY41" s="57"/>
      <c r="CZ41" s="57"/>
      <c r="DA41" s="57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</row>
    <row r="42" spans="1:161" ht="14.25">
      <c r="A42" s="57"/>
      <c r="B42" s="57"/>
      <c r="C42" s="57"/>
      <c r="D42" s="57"/>
      <c r="E42" s="57"/>
      <c r="F42" s="57"/>
      <c r="G42" s="57"/>
      <c r="H42" s="81" t="s">
        <v>71</v>
      </c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57"/>
      <c r="T42" s="57"/>
      <c r="U42" s="57"/>
      <c r="V42" s="57"/>
      <c r="W42" s="57"/>
      <c r="X42" s="79">
        <v>112</v>
      </c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80"/>
      <c r="BV42" s="80"/>
      <c r="BW42" s="80"/>
      <c r="BX42" s="80"/>
      <c r="BY42" s="80"/>
      <c r="BZ42" s="80"/>
      <c r="CA42" s="80"/>
      <c r="CB42" s="80"/>
      <c r="CC42" s="80"/>
      <c r="CD42" s="80"/>
      <c r="CE42" s="80"/>
      <c r="CF42" s="80"/>
      <c r="CG42" s="80"/>
      <c r="CH42" s="80"/>
      <c r="CI42" s="80"/>
      <c r="CJ42" s="80"/>
      <c r="CK42" s="80"/>
      <c r="CL42" s="80"/>
      <c r="CM42" s="80"/>
      <c r="CN42" s="80"/>
      <c r="CO42" s="80"/>
      <c r="CP42" s="80"/>
      <c r="CQ42" s="80"/>
      <c r="CR42" s="80"/>
      <c r="CS42" s="80"/>
      <c r="CT42" s="80"/>
      <c r="CU42" s="80"/>
      <c r="CV42" s="80"/>
      <c r="CW42" s="80"/>
      <c r="CX42" s="80"/>
      <c r="CY42" s="80"/>
      <c r="CZ42" s="80"/>
      <c r="DA42" s="82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</row>
    <row r="43" spans="1:161" ht="1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</row>
    <row r="44" spans="1:161" ht="50.25" customHeight="1">
      <c r="A44" s="90" t="s">
        <v>0</v>
      </c>
      <c r="B44" s="91"/>
      <c r="C44" s="91"/>
      <c r="D44" s="91"/>
      <c r="E44" s="91"/>
      <c r="F44" s="92"/>
      <c r="G44" s="90" t="s">
        <v>17</v>
      </c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  <c r="AE44" s="90" t="s">
        <v>18</v>
      </c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91"/>
      <c r="AX44" s="91"/>
      <c r="AY44" s="92"/>
      <c r="AZ44" s="90" t="s">
        <v>19</v>
      </c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  <c r="BN44" s="91"/>
      <c r="BO44" s="91"/>
      <c r="BP44" s="91"/>
      <c r="BQ44" s="92"/>
      <c r="BR44" s="90" t="s">
        <v>20</v>
      </c>
      <c r="BS44" s="91"/>
      <c r="BT44" s="91"/>
      <c r="BU44" s="91"/>
      <c r="BV44" s="91"/>
      <c r="BW44" s="91"/>
      <c r="BX44" s="91"/>
      <c r="BY44" s="91"/>
      <c r="BZ44" s="91"/>
      <c r="CA44" s="91"/>
      <c r="CB44" s="91"/>
      <c r="CC44" s="91"/>
      <c r="CD44" s="91"/>
      <c r="CE44" s="91"/>
      <c r="CF44" s="91"/>
      <c r="CG44" s="91"/>
      <c r="CH44" s="91"/>
      <c r="CI44" s="92"/>
      <c r="CJ44" s="90" t="s">
        <v>16</v>
      </c>
      <c r="CK44" s="91"/>
      <c r="CL44" s="91"/>
      <c r="CM44" s="91"/>
      <c r="CN44" s="91"/>
      <c r="CO44" s="91"/>
      <c r="CP44" s="91"/>
      <c r="CQ44" s="91"/>
      <c r="CR44" s="91"/>
      <c r="CS44" s="91"/>
      <c r="CT44" s="91"/>
      <c r="CU44" s="91"/>
      <c r="CV44" s="91"/>
      <c r="CW44" s="91"/>
      <c r="CX44" s="91"/>
      <c r="CY44" s="91"/>
      <c r="CZ44" s="91"/>
      <c r="DA44" s="92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</row>
    <row r="45" spans="1:161">
      <c r="A45" s="77">
        <v>1</v>
      </c>
      <c r="B45" s="77"/>
      <c r="C45" s="77"/>
      <c r="D45" s="77"/>
      <c r="E45" s="77"/>
      <c r="F45" s="77"/>
      <c r="G45" s="77">
        <v>2</v>
      </c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>
        <v>3</v>
      </c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77"/>
      <c r="AX45" s="77"/>
      <c r="AY45" s="77"/>
      <c r="AZ45" s="77">
        <v>4</v>
      </c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77"/>
      <c r="BQ45" s="77"/>
      <c r="BR45" s="77">
        <v>5</v>
      </c>
      <c r="BS45" s="77"/>
      <c r="BT45" s="77"/>
      <c r="BU45" s="77"/>
      <c r="BV45" s="77"/>
      <c r="BW45" s="77"/>
      <c r="BX45" s="77"/>
      <c r="BY45" s="77"/>
      <c r="BZ45" s="77"/>
      <c r="CA45" s="77"/>
      <c r="CB45" s="77"/>
      <c r="CC45" s="77"/>
      <c r="CD45" s="77"/>
      <c r="CE45" s="77"/>
      <c r="CF45" s="77"/>
      <c r="CG45" s="77"/>
      <c r="CH45" s="77"/>
      <c r="CI45" s="77"/>
      <c r="CJ45" s="77">
        <v>6</v>
      </c>
      <c r="CK45" s="77"/>
      <c r="CL45" s="77"/>
      <c r="CM45" s="77"/>
      <c r="CN45" s="77"/>
      <c r="CO45" s="77"/>
      <c r="CP45" s="77"/>
      <c r="CQ45" s="77"/>
      <c r="CR45" s="77"/>
      <c r="CS45" s="77"/>
      <c r="CT45" s="77"/>
      <c r="CU45" s="77"/>
      <c r="CV45" s="77"/>
      <c r="CW45" s="77"/>
      <c r="CX45" s="77"/>
      <c r="CY45" s="77"/>
      <c r="CZ45" s="77"/>
      <c r="DA45" s="77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</row>
    <row r="46" spans="1:161" ht="39" customHeight="1">
      <c r="A46" s="77">
        <v>2</v>
      </c>
      <c r="B46" s="77"/>
      <c r="C46" s="77"/>
      <c r="D46" s="77"/>
      <c r="E46" s="77"/>
      <c r="F46" s="77"/>
      <c r="G46" s="126" t="s">
        <v>128</v>
      </c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8"/>
      <c r="AE46" s="111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  <c r="AQ46" s="112"/>
      <c r="AR46" s="112"/>
      <c r="AS46" s="112"/>
      <c r="AT46" s="112"/>
      <c r="AU46" s="112"/>
      <c r="AV46" s="112"/>
      <c r="AW46" s="112"/>
      <c r="AX46" s="112"/>
      <c r="AY46" s="113"/>
      <c r="AZ46" s="111"/>
      <c r="BA46" s="112"/>
      <c r="BB46" s="112"/>
      <c r="BC46" s="112"/>
      <c r="BD46" s="112"/>
      <c r="BE46" s="112"/>
      <c r="BF46" s="112"/>
      <c r="BG46" s="112"/>
      <c r="BH46" s="112"/>
      <c r="BI46" s="112"/>
      <c r="BJ46" s="112"/>
      <c r="BK46" s="112"/>
      <c r="BL46" s="112"/>
      <c r="BM46" s="112"/>
      <c r="BN46" s="112"/>
      <c r="BO46" s="112"/>
      <c r="BP46" s="112"/>
      <c r="BQ46" s="113"/>
      <c r="BR46" s="129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1"/>
      <c r="CJ46" s="71">
        <f>AE46*AZ46*BR46</f>
        <v>0</v>
      </c>
      <c r="CK46" s="71"/>
      <c r="CL46" s="71"/>
      <c r="CM46" s="71"/>
      <c r="CN46" s="71"/>
      <c r="CO46" s="71"/>
      <c r="CP46" s="71"/>
      <c r="CQ46" s="71"/>
      <c r="CR46" s="71"/>
      <c r="CS46" s="71"/>
      <c r="CT46" s="71"/>
      <c r="CU46" s="71"/>
      <c r="CV46" s="71"/>
      <c r="CW46" s="71"/>
      <c r="CX46" s="71"/>
      <c r="CY46" s="71"/>
      <c r="CZ46" s="71"/>
      <c r="DA46" s="71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</row>
    <row r="47" spans="1:161">
      <c r="A47" s="77">
        <v>3</v>
      </c>
      <c r="B47" s="77"/>
      <c r="C47" s="77"/>
      <c r="D47" s="77"/>
      <c r="E47" s="77"/>
      <c r="F47" s="77"/>
      <c r="G47" s="126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8"/>
      <c r="AE47" s="111"/>
      <c r="AF47" s="112"/>
      <c r="AG47" s="112"/>
      <c r="AH47" s="112"/>
      <c r="AI47" s="112"/>
      <c r="AJ47" s="112"/>
      <c r="AK47" s="112"/>
      <c r="AL47" s="112"/>
      <c r="AM47" s="112"/>
      <c r="AN47" s="112"/>
      <c r="AO47" s="112"/>
      <c r="AP47" s="112"/>
      <c r="AQ47" s="112"/>
      <c r="AR47" s="112"/>
      <c r="AS47" s="112"/>
      <c r="AT47" s="112"/>
      <c r="AU47" s="112"/>
      <c r="AV47" s="112"/>
      <c r="AW47" s="112"/>
      <c r="AX47" s="112"/>
      <c r="AY47" s="113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5"/>
      <c r="BS47" s="75"/>
      <c r="BT47" s="75"/>
      <c r="BU47" s="75"/>
      <c r="BV47" s="75"/>
      <c r="BW47" s="75"/>
      <c r="BX47" s="75"/>
      <c r="BY47" s="75"/>
      <c r="BZ47" s="75"/>
      <c r="CA47" s="75"/>
      <c r="CB47" s="75"/>
      <c r="CC47" s="75"/>
      <c r="CD47" s="75"/>
      <c r="CE47" s="75"/>
      <c r="CF47" s="75"/>
      <c r="CG47" s="75"/>
      <c r="CH47" s="75"/>
      <c r="CI47" s="75"/>
      <c r="CJ47" s="71">
        <f>AE47*AZ47*BR47</f>
        <v>0</v>
      </c>
      <c r="CK47" s="71"/>
      <c r="CL47" s="71"/>
      <c r="CM47" s="71"/>
      <c r="CN47" s="71"/>
      <c r="CO47" s="71"/>
      <c r="CP47" s="71"/>
      <c r="CQ47" s="71"/>
      <c r="CR47" s="71"/>
      <c r="CS47" s="71"/>
      <c r="CT47" s="71"/>
      <c r="CU47" s="71"/>
      <c r="CV47" s="71"/>
      <c r="CW47" s="71"/>
      <c r="CX47" s="71"/>
      <c r="CY47" s="71"/>
      <c r="CZ47" s="71"/>
      <c r="DA47" s="71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</row>
    <row r="48" spans="1:161">
      <c r="A48" s="67"/>
      <c r="B48" s="67"/>
      <c r="C48" s="67"/>
      <c r="D48" s="67"/>
      <c r="E48" s="67"/>
      <c r="F48" s="67"/>
      <c r="G48" s="68" t="s">
        <v>10</v>
      </c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9"/>
      <c r="AE48" s="70" t="s">
        <v>11</v>
      </c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 t="s">
        <v>11</v>
      </c>
      <c r="BA48" s="70"/>
      <c r="BB48" s="70"/>
      <c r="BC48" s="70"/>
      <c r="BD48" s="70"/>
      <c r="BE48" s="70"/>
      <c r="BF48" s="70"/>
      <c r="BG48" s="70"/>
      <c r="BH48" s="70"/>
      <c r="BI48" s="70"/>
      <c r="BJ48" s="70"/>
      <c r="BK48" s="70"/>
      <c r="BL48" s="70"/>
      <c r="BM48" s="70"/>
      <c r="BN48" s="70"/>
      <c r="BO48" s="70"/>
      <c r="BP48" s="70"/>
      <c r="BQ48" s="70"/>
      <c r="BR48" s="70" t="s">
        <v>11</v>
      </c>
      <c r="BS48" s="70"/>
      <c r="BT48" s="70"/>
      <c r="BU48" s="70"/>
      <c r="BV48" s="70"/>
      <c r="BW48" s="70"/>
      <c r="BX48" s="70"/>
      <c r="BY48" s="70"/>
      <c r="BZ48" s="70"/>
      <c r="CA48" s="70"/>
      <c r="CB48" s="70"/>
      <c r="CC48" s="70"/>
      <c r="CD48" s="70"/>
      <c r="CE48" s="70"/>
      <c r="CF48" s="70"/>
      <c r="CG48" s="70"/>
      <c r="CH48" s="70"/>
      <c r="CI48" s="70"/>
      <c r="CJ48" s="71">
        <f>SUM(CJ46:DA47)</f>
        <v>0</v>
      </c>
      <c r="CK48" s="71"/>
      <c r="CL48" s="71"/>
      <c r="CM48" s="71"/>
      <c r="CN48" s="71"/>
      <c r="CO48" s="71"/>
      <c r="CP48" s="71"/>
      <c r="CQ48" s="71"/>
      <c r="CR48" s="71"/>
      <c r="CS48" s="71"/>
      <c r="CT48" s="71"/>
      <c r="CU48" s="71"/>
      <c r="CV48" s="71"/>
      <c r="CW48" s="71"/>
      <c r="CX48" s="71"/>
      <c r="CY48" s="71"/>
      <c r="CZ48" s="71"/>
      <c r="DA48" s="71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</row>
    <row r="49" spans="1:16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</row>
    <row r="50" spans="1:161" ht="14.25">
      <c r="A50" s="78" t="s">
        <v>142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78"/>
      <c r="BK50" s="78"/>
      <c r="BL50" s="78"/>
      <c r="BM50" s="78"/>
      <c r="BN50" s="78"/>
      <c r="BO50" s="78"/>
      <c r="BP50" s="78"/>
      <c r="BQ50" s="78"/>
      <c r="BR50" s="78"/>
      <c r="BS50" s="78"/>
      <c r="BT50" s="78"/>
      <c r="BU50" s="78"/>
      <c r="BV50" s="78"/>
      <c r="BW50" s="78"/>
      <c r="BX50" s="78"/>
      <c r="BY50" s="78"/>
      <c r="BZ50" s="78"/>
      <c r="CA50" s="78"/>
      <c r="CB50" s="78"/>
      <c r="CC50" s="78"/>
      <c r="CD50" s="78"/>
      <c r="CE50" s="78"/>
      <c r="CF50" s="78"/>
      <c r="CG50" s="78"/>
      <c r="CH50" s="78"/>
      <c r="CI50" s="78"/>
      <c r="CJ50" s="78"/>
      <c r="CK50" s="78"/>
      <c r="CL50" s="78"/>
      <c r="CM50" s="78"/>
      <c r="CN50" s="78"/>
      <c r="CO50" s="78"/>
      <c r="CP50" s="78"/>
      <c r="CQ50" s="78"/>
      <c r="CR50" s="78"/>
      <c r="CS50" s="78"/>
      <c r="CT50" s="78"/>
      <c r="CU50" s="78"/>
      <c r="CV50" s="78"/>
      <c r="CW50" s="78"/>
      <c r="CX50" s="78"/>
      <c r="CY50" s="78"/>
      <c r="CZ50" s="78"/>
      <c r="DA50" s="78"/>
      <c r="DB50" s="78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</row>
    <row r="51" spans="1:161" ht="14.25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56"/>
      <c r="CO51" s="56"/>
      <c r="CP51" s="56"/>
      <c r="CQ51" s="56"/>
      <c r="CR51" s="56"/>
      <c r="CS51" s="56"/>
      <c r="CT51" s="56"/>
      <c r="CU51" s="56"/>
      <c r="CV51" s="56"/>
      <c r="CW51" s="56"/>
      <c r="CX51" s="56"/>
      <c r="CY51" s="56"/>
      <c r="CZ51" s="56"/>
      <c r="DA51" s="56"/>
      <c r="DB51" s="56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</row>
    <row r="52" spans="1:161" ht="14.25">
      <c r="A52" s="56"/>
      <c r="B52" s="56"/>
      <c r="C52" s="56"/>
      <c r="D52" s="56"/>
      <c r="E52" s="56"/>
      <c r="F52" s="56"/>
      <c r="G52" s="56"/>
      <c r="H52" s="56"/>
      <c r="I52" s="78" t="s">
        <v>72</v>
      </c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56"/>
      <c r="Y52" s="56"/>
      <c r="Z52" s="79">
        <v>4</v>
      </c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/>
      <c r="AO52" s="80"/>
      <c r="AP52" s="80"/>
      <c r="AQ52" s="80"/>
      <c r="AR52" s="80"/>
      <c r="AS52" s="80"/>
      <c r="AT52" s="80"/>
      <c r="AU52" s="80"/>
      <c r="AV52" s="80"/>
      <c r="AW52" s="80"/>
      <c r="AX52" s="80"/>
      <c r="AY52" s="80"/>
      <c r="AZ52" s="80"/>
      <c r="BA52" s="80"/>
      <c r="BB52" s="80"/>
      <c r="BC52" s="80"/>
      <c r="BD52" s="80"/>
      <c r="BE52" s="80"/>
      <c r="BF52" s="80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T52" s="80"/>
      <c r="BU52" s="80"/>
      <c r="BV52" s="80"/>
      <c r="BW52" s="80"/>
      <c r="BX52" s="80"/>
      <c r="BY52" s="80"/>
      <c r="BZ52" s="80"/>
      <c r="CA52" s="80"/>
      <c r="CB52" s="80"/>
      <c r="CC52" s="80"/>
      <c r="CD52" s="80"/>
      <c r="CE52" s="80"/>
      <c r="CF52" s="80"/>
      <c r="CG52" s="80"/>
      <c r="CH52" s="80"/>
      <c r="CI52" s="80"/>
      <c r="CJ52" s="80"/>
      <c r="CK52" s="80"/>
      <c r="CL52" s="80"/>
      <c r="CM52" s="80"/>
      <c r="CN52" s="80"/>
      <c r="CO52" s="80"/>
      <c r="CP52" s="80"/>
      <c r="CQ52" s="80"/>
      <c r="CR52" s="80"/>
      <c r="CS52" s="80"/>
      <c r="CT52" s="80"/>
      <c r="CU52" s="80"/>
      <c r="CV52" s="80"/>
      <c r="CW52" s="80"/>
      <c r="CX52" s="80"/>
      <c r="CY52" s="80"/>
      <c r="CZ52" s="80"/>
      <c r="DA52" s="82"/>
      <c r="DB52" s="56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</row>
    <row r="53" spans="1:161" ht="14.25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29"/>
      <c r="BP53" s="29"/>
      <c r="BQ53" s="29"/>
      <c r="BR53" s="29"/>
      <c r="BS53" s="29"/>
      <c r="BT53" s="29"/>
      <c r="BU53" s="29"/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56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</row>
    <row r="54" spans="1:161" ht="14.25">
      <c r="A54" s="56"/>
      <c r="B54" s="56"/>
      <c r="C54" s="56"/>
      <c r="D54" s="56"/>
      <c r="E54" s="56"/>
      <c r="F54" s="78" t="s">
        <v>71</v>
      </c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56"/>
      <c r="Y54" s="56"/>
      <c r="Z54" s="79">
        <v>119</v>
      </c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  <c r="BF54" s="80"/>
      <c r="BG54" s="80"/>
      <c r="BH54" s="80"/>
      <c r="BI54" s="80"/>
      <c r="BJ54" s="80"/>
      <c r="BK54" s="80"/>
      <c r="BL54" s="80"/>
      <c r="BM54" s="80"/>
      <c r="BN54" s="80"/>
      <c r="BO54" s="80"/>
      <c r="BP54" s="80"/>
      <c r="BQ54" s="80"/>
      <c r="BR54" s="80"/>
      <c r="BS54" s="80"/>
      <c r="BT54" s="80"/>
      <c r="BU54" s="80"/>
      <c r="BV54" s="80"/>
      <c r="BW54" s="80"/>
      <c r="BX54" s="80"/>
      <c r="BY54" s="80"/>
      <c r="BZ54" s="80"/>
      <c r="CA54" s="80"/>
      <c r="CB54" s="80"/>
      <c r="CC54" s="80"/>
      <c r="CD54" s="80"/>
      <c r="CE54" s="80"/>
      <c r="CF54" s="80"/>
      <c r="CG54" s="80"/>
      <c r="CH54" s="80"/>
      <c r="CI54" s="80"/>
      <c r="CJ54" s="80"/>
      <c r="CK54" s="80"/>
      <c r="CL54" s="80"/>
      <c r="CM54" s="80"/>
      <c r="CN54" s="80"/>
      <c r="CO54" s="80"/>
      <c r="CP54" s="80"/>
      <c r="CQ54" s="80"/>
      <c r="CR54" s="80"/>
      <c r="CS54" s="80"/>
      <c r="CT54" s="80"/>
      <c r="CU54" s="80"/>
      <c r="CV54" s="80"/>
      <c r="CW54" s="80"/>
      <c r="CX54" s="80"/>
      <c r="CY54" s="80"/>
      <c r="CZ54" s="80"/>
      <c r="DA54" s="82"/>
      <c r="DB54" s="56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</row>
    <row r="55" spans="1:161" ht="1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</row>
    <row r="56" spans="1:161" ht="51">
      <c r="A56" s="90" t="s">
        <v>0</v>
      </c>
      <c r="B56" s="91"/>
      <c r="C56" s="91"/>
      <c r="D56" s="91"/>
      <c r="E56" s="91"/>
      <c r="F56" s="92"/>
      <c r="G56" s="90" t="s">
        <v>61</v>
      </c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  <c r="AC56" s="91"/>
      <c r="AD56" s="91"/>
      <c r="AE56" s="91"/>
      <c r="AF56" s="91"/>
      <c r="AG56" s="91"/>
      <c r="AH56" s="91"/>
      <c r="AI56" s="91"/>
      <c r="AJ56" s="91"/>
      <c r="AK56" s="91"/>
      <c r="AL56" s="91"/>
      <c r="AM56" s="91"/>
      <c r="AN56" s="91"/>
      <c r="AO56" s="91"/>
      <c r="AP56" s="91"/>
      <c r="AQ56" s="91"/>
      <c r="AR56" s="91"/>
      <c r="AS56" s="91"/>
      <c r="AT56" s="91"/>
      <c r="AU56" s="91"/>
      <c r="AV56" s="91"/>
      <c r="AW56" s="91"/>
      <c r="AX56" s="91"/>
      <c r="AY56" s="91"/>
      <c r="AZ56" s="91"/>
      <c r="BA56" s="91"/>
      <c r="BB56" s="91"/>
      <c r="BC56" s="91"/>
      <c r="BD56" s="91"/>
      <c r="BE56" s="91"/>
      <c r="BF56" s="91"/>
      <c r="BG56" s="91"/>
      <c r="BH56" s="91"/>
      <c r="BI56" s="91"/>
      <c r="BJ56" s="91"/>
      <c r="BK56" s="91"/>
      <c r="BL56" s="91"/>
      <c r="BM56" s="91"/>
      <c r="BN56" s="91"/>
      <c r="BO56" s="91"/>
      <c r="BP56" s="91"/>
      <c r="BQ56" s="91"/>
      <c r="BR56" s="91"/>
      <c r="BS56" s="91"/>
      <c r="BT56" s="91"/>
      <c r="BU56" s="91"/>
      <c r="BV56" s="92"/>
      <c r="BW56" s="58" t="s">
        <v>69</v>
      </c>
      <c r="BX56" s="90" t="s">
        <v>22</v>
      </c>
      <c r="BY56" s="91"/>
      <c r="BZ56" s="91"/>
      <c r="CA56" s="91"/>
      <c r="CB56" s="91"/>
      <c r="CC56" s="91"/>
      <c r="CD56" s="91"/>
      <c r="CE56" s="91"/>
      <c r="CF56" s="91"/>
      <c r="CG56" s="91"/>
      <c r="CH56" s="91"/>
      <c r="CI56" s="91"/>
      <c r="CJ56" s="91"/>
      <c r="CK56" s="91"/>
      <c r="CL56" s="91"/>
      <c r="CM56" s="92"/>
      <c r="CN56" s="90" t="s">
        <v>21</v>
      </c>
      <c r="CO56" s="91"/>
      <c r="CP56" s="91"/>
      <c r="CQ56" s="91"/>
      <c r="CR56" s="91"/>
      <c r="CS56" s="91"/>
      <c r="CT56" s="91"/>
      <c r="CU56" s="91"/>
      <c r="CV56" s="91"/>
      <c r="CW56" s="91"/>
      <c r="CX56" s="91"/>
      <c r="CY56" s="91"/>
      <c r="CZ56" s="91"/>
      <c r="DA56" s="91"/>
      <c r="DB56" s="92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</row>
    <row r="57" spans="1:161">
      <c r="A57" s="77">
        <v>1</v>
      </c>
      <c r="B57" s="77"/>
      <c r="C57" s="77"/>
      <c r="D57" s="77"/>
      <c r="E57" s="77"/>
      <c r="F57" s="77"/>
      <c r="G57" s="77">
        <v>2</v>
      </c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77"/>
      <c r="BQ57" s="77"/>
      <c r="BR57" s="77"/>
      <c r="BS57" s="77"/>
      <c r="BT57" s="77"/>
      <c r="BU57" s="77"/>
      <c r="BV57" s="77"/>
      <c r="BW57" s="55"/>
      <c r="BX57" s="77">
        <v>3</v>
      </c>
      <c r="BY57" s="77"/>
      <c r="BZ57" s="77"/>
      <c r="CA57" s="77"/>
      <c r="CB57" s="77"/>
      <c r="CC57" s="77"/>
      <c r="CD57" s="77"/>
      <c r="CE57" s="77"/>
      <c r="CF57" s="77"/>
      <c r="CG57" s="77"/>
      <c r="CH57" s="77"/>
      <c r="CI57" s="77"/>
      <c r="CJ57" s="77"/>
      <c r="CK57" s="77"/>
      <c r="CL57" s="77"/>
      <c r="CM57" s="77"/>
      <c r="CN57" s="77">
        <v>4</v>
      </c>
      <c r="CO57" s="77"/>
      <c r="CP57" s="77"/>
      <c r="CQ57" s="77"/>
      <c r="CR57" s="77"/>
      <c r="CS57" s="77"/>
      <c r="CT57" s="77"/>
      <c r="CU57" s="77"/>
      <c r="CV57" s="77"/>
      <c r="CW57" s="77"/>
      <c r="CX57" s="77"/>
      <c r="CY57" s="77"/>
      <c r="CZ57" s="77"/>
      <c r="DA57" s="77"/>
      <c r="DB57" s="77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</row>
    <row r="58" spans="1:161">
      <c r="A58" s="67" t="s">
        <v>23</v>
      </c>
      <c r="B58" s="67"/>
      <c r="C58" s="67"/>
      <c r="D58" s="67"/>
      <c r="E58" s="67"/>
      <c r="F58" s="67"/>
      <c r="G58" s="31"/>
      <c r="H58" s="132" t="s">
        <v>34</v>
      </c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  <c r="AA58" s="132"/>
      <c r="AB58" s="132"/>
      <c r="AC58" s="132"/>
      <c r="AD58" s="132"/>
      <c r="AE58" s="132"/>
      <c r="AF58" s="132"/>
      <c r="AG58" s="132"/>
      <c r="AH58" s="132"/>
      <c r="AI58" s="132"/>
      <c r="AJ58" s="132"/>
      <c r="AK58" s="132"/>
      <c r="AL58" s="132"/>
      <c r="AM58" s="132"/>
      <c r="AN58" s="132"/>
      <c r="AO58" s="132"/>
      <c r="AP58" s="132"/>
      <c r="AQ58" s="132"/>
      <c r="AR58" s="132"/>
      <c r="AS58" s="132"/>
      <c r="AT58" s="132"/>
      <c r="AU58" s="132"/>
      <c r="AV58" s="132"/>
      <c r="AW58" s="132"/>
      <c r="AX58" s="132"/>
      <c r="AY58" s="132"/>
      <c r="AZ58" s="132"/>
      <c r="BA58" s="132"/>
      <c r="BB58" s="132"/>
      <c r="BC58" s="132"/>
      <c r="BD58" s="132"/>
      <c r="BE58" s="132"/>
      <c r="BF58" s="132"/>
      <c r="BG58" s="132"/>
      <c r="BH58" s="132"/>
      <c r="BI58" s="132"/>
      <c r="BJ58" s="132"/>
      <c r="BK58" s="132"/>
      <c r="BL58" s="132"/>
      <c r="BM58" s="132"/>
      <c r="BN58" s="132"/>
      <c r="BO58" s="132"/>
      <c r="BP58" s="132"/>
      <c r="BQ58" s="132"/>
      <c r="BR58" s="132"/>
      <c r="BS58" s="132"/>
      <c r="BT58" s="132"/>
      <c r="BU58" s="132"/>
      <c r="BV58" s="133"/>
      <c r="BW58" s="15" t="s">
        <v>11</v>
      </c>
      <c r="BX58" s="70" t="s">
        <v>11</v>
      </c>
      <c r="BY58" s="70"/>
      <c r="BZ58" s="70"/>
      <c r="CA58" s="70"/>
      <c r="CB58" s="70"/>
      <c r="CC58" s="70"/>
      <c r="CD58" s="70"/>
      <c r="CE58" s="70"/>
      <c r="CF58" s="70"/>
      <c r="CG58" s="70"/>
      <c r="CH58" s="70"/>
      <c r="CI58" s="70"/>
      <c r="CJ58" s="70"/>
      <c r="CK58" s="70"/>
      <c r="CL58" s="70"/>
      <c r="CM58" s="70"/>
      <c r="CN58" s="71">
        <f>SUM(CN59:DB62)</f>
        <v>2191594.7415999998</v>
      </c>
      <c r="CO58" s="71"/>
      <c r="CP58" s="71"/>
      <c r="CQ58" s="71"/>
      <c r="CR58" s="71"/>
      <c r="CS58" s="71"/>
      <c r="CT58" s="71"/>
      <c r="CU58" s="71"/>
      <c r="CV58" s="71"/>
      <c r="CW58" s="71"/>
      <c r="CX58" s="71"/>
      <c r="CY58" s="71"/>
      <c r="CZ58" s="71"/>
      <c r="DA58" s="71"/>
      <c r="DB58" s="71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</row>
    <row r="59" spans="1:161">
      <c r="A59" s="136" t="s">
        <v>24</v>
      </c>
      <c r="B59" s="137"/>
      <c r="C59" s="137"/>
      <c r="D59" s="137"/>
      <c r="E59" s="137"/>
      <c r="F59" s="138"/>
      <c r="G59" s="16"/>
      <c r="H59" s="142" t="s">
        <v>2</v>
      </c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3"/>
      <c r="BW59" s="17"/>
      <c r="BX59" s="144">
        <v>9961794.2799999993</v>
      </c>
      <c r="BY59" s="145"/>
      <c r="BZ59" s="145"/>
      <c r="CA59" s="145"/>
      <c r="CB59" s="145"/>
      <c r="CC59" s="145"/>
      <c r="CD59" s="145"/>
      <c r="CE59" s="145"/>
      <c r="CF59" s="145"/>
      <c r="CG59" s="145"/>
      <c r="CH59" s="145"/>
      <c r="CI59" s="145"/>
      <c r="CJ59" s="145"/>
      <c r="CK59" s="145"/>
      <c r="CL59" s="145"/>
      <c r="CM59" s="146"/>
      <c r="CN59" s="150">
        <f>BW60*BX59</f>
        <v>2191594.7415999998</v>
      </c>
      <c r="CO59" s="151"/>
      <c r="CP59" s="151"/>
      <c r="CQ59" s="151"/>
      <c r="CR59" s="151"/>
      <c r="CS59" s="151"/>
      <c r="CT59" s="151"/>
      <c r="CU59" s="151"/>
      <c r="CV59" s="151"/>
      <c r="CW59" s="151"/>
      <c r="CX59" s="151"/>
      <c r="CY59" s="151"/>
      <c r="CZ59" s="151"/>
      <c r="DA59" s="151"/>
      <c r="DB59" s="152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  <c r="EU59" s="13"/>
      <c r="EV59" s="13"/>
      <c r="EW59" s="13"/>
      <c r="EX59" s="13"/>
      <c r="EY59" s="13"/>
      <c r="EZ59" s="13"/>
      <c r="FA59" s="13"/>
      <c r="FB59" s="13"/>
      <c r="FC59" s="13"/>
      <c r="FD59" s="13"/>
      <c r="FE59" s="13"/>
    </row>
    <row r="60" spans="1:161">
      <c r="A60" s="139"/>
      <c r="B60" s="140"/>
      <c r="C60" s="140"/>
      <c r="D60" s="140"/>
      <c r="E60" s="140"/>
      <c r="F60" s="141"/>
      <c r="G60" s="18"/>
      <c r="H60" s="156" t="s">
        <v>35</v>
      </c>
      <c r="I60" s="156"/>
      <c r="J60" s="156"/>
      <c r="K60" s="156"/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  <c r="AC60" s="156"/>
      <c r="AD60" s="156"/>
      <c r="AE60" s="156"/>
      <c r="AF60" s="156"/>
      <c r="AG60" s="156"/>
      <c r="AH60" s="156"/>
      <c r="AI60" s="156"/>
      <c r="AJ60" s="156"/>
      <c r="AK60" s="156"/>
      <c r="AL60" s="156"/>
      <c r="AM60" s="156"/>
      <c r="AN60" s="156"/>
      <c r="AO60" s="156"/>
      <c r="AP60" s="156"/>
      <c r="AQ60" s="156"/>
      <c r="AR60" s="156"/>
      <c r="AS60" s="156"/>
      <c r="AT60" s="156"/>
      <c r="AU60" s="156"/>
      <c r="AV60" s="156"/>
      <c r="AW60" s="156"/>
      <c r="AX60" s="156"/>
      <c r="AY60" s="156"/>
      <c r="AZ60" s="156"/>
      <c r="BA60" s="156"/>
      <c r="BB60" s="156"/>
      <c r="BC60" s="156"/>
      <c r="BD60" s="156"/>
      <c r="BE60" s="156"/>
      <c r="BF60" s="156"/>
      <c r="BG60" s="156"/>
      <c r="BH60" s="156"/>
      <c r="BI60" s="156"/>
      <c r="BJ60" s="156"/>
      <c r="BK60" s="156"/>
      <c r="BL60" s="156"/>
      <c r="BM60" s="156"/>
      <c r="BN60" s="156"/>
      <c r="BO60" s="156"/>
      <c r="BP60" s="156"/>
      <c r="BQ60" s="156"/>
      <c r="BR60" s="156"/>
      <c r="BS60" s="156"/>
      <c r="BT60" s="156"/>
      <c r="BU60" s="156"/>
      <c r="BV60" s="157"/>
      <c r="BW60" s="19">
        <v>0.22</v>
      </c>
      <c r="BX60" s="147"/>
      <c r="BY60" s="148"/>
      <c r="BZ60" s="148"/>
      <c r="CA60" s="148"/>
      <c r="CB60" s="148"/>
      <c r="CC60" s="148"/>
      <c r="CD60" s="148"/>
      <c r="CE60" s="148"/>
      <c r="CF60" s="148"/>
      <c r="CG60" s="148"/>
      <c r="CH60" s="148"/>
      <c r="CI60" s="148"/>
      <c r="CJ60" s="148"/>
      <c r="CK60" s="148"/>
      <c r="CL60" s="148"/>
      <c r="CM60" s="149"/>
      <c r="CN60" s="153"/>
      <c r="CO60" s="154"/>
      <c r="CP60" s="154"/>
      <c r="CQ60" s="154"/>
      <c r="CR60" s="154"/>
      <c r="CS60" s="154"/>
      <c r="CT60" s="154"/>
      <c r="CU60" s="154"/>
      <c r="CV60" s="154"/>
      <c r="CW60" s="154"/>
      <c r="CX60" s="154"/>
      <c r="CY60" s="154"/>
      <c r="CZ60" s="154"/>
      <c r="DA60" s="154"/>
      <c r="DB60" s="155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  <c r="EU60" s="13"/>
      <c r="EV60" s="13"/>
      <c r="EW60" s="13"/>
      <c r="EX60" s="13"/>
      <c r="EY60" s="13"/>
      <c r="EZ60" s="13"/>
      <c r="FA60" s="13"/>
      <c r="FB60" s="13"/>
      <c r="FC60" s="13"/>
      <c r="FD60" s="13"/>
      <c r="FE60" s="13"/>
    </row>
    <row r="61" spans="1:161">
      <c r="A61" s="72" t="s">
        <v>25</v>
      </c>
      <c r="B61" s="72"/>
      <c r="C61" s="72"/>
      <c r="D61" s="72"/>
      <c r="E61" s="72"/>
      <c r="F61" s="72"/>
      <c r="G61" s="54"/>
      <c r="H61" s="134" t="s">
        <v>36</v>
      </c>
      <c r="I61" s="134"/>
      <c r="J61" s="134"/>
      <c r="K61" s="134"/>
      <c r="L61" s="134"/>
      <c r="M61" s="134"/>
      <c r="N61" s="134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  <c r="AA61" s="134"/>
      <c r="AB61" s="134"/>
      <c r="AC61" s="134"/>
      <c r="AD61" s="134"/>
      <c r="AE61" s="134"/>
      <c r="AF61" s="134"/>
      <c r="AG61" s="134"/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34"/>
      <c r="AT61" s="134"/>
      <c r="AU61" s="134"/>
      <c r="AV61" s="134"/>
      <c r="AW61" s="134"/>
      <c r="AX61" s="134"/>
      <c r="AY61" s="134"/>
      <c r="AZ61" s="134"/>
      <c r="BA61" s="134"/>
      <c r="BB61" s="134"/>
      <c r="BC61" s="134"/>
      <c r="BD61" s="134"/>
      <c r="BE61" s="134"/>
      <c r="BF61" s="134"/>
      <c r="BG61" s="134"/>
      <c r="BH61" s="134"/>
      <c r="BI61" s="134"/>
      <c r="BJ61" s="134"/>
      <c r="BK61" s="134"/>
      <c r="BL61" s="134"/>
      <c r="BM61" s="134"/>
      <c r="BN61" s="134"/>
      <c r="BO61" s="134"/>
      <c r="BP61" s="134"/>
      <c r="BQ61" s="134"/>
      <c r="BR61" s="134"/>
      <c r="BS61" s="134"/>
      <c r="BT61" s="134"/>
      <c r="BU61" s="134"/>
      <c r="BV61" s="135"/>
      <c r="BW61" s="10">
        <v>0.1</v>
      </c>
      <c r="BX61" s="75"/>
      <c r="BY61" s="75"/>
      <c r="BZ61" s="75"/>
      <c r="CA61" s="75"/>
      <c r="CB61" s="75"/>
      <c r="CC61" s="75"/>
      <c r="CD61" s="75"/>
      <c r="CE61" s="75"/>
      <c r="CF61" s="75"/>
      <c r="CG61" s="75"/>
      <c r="CH61" s="75"/>
      <c r="CI61" s="75"/>
      <c r="CJ61" s="75"/>
      <c r="CK61" s="75"/>
      <c r="CL61" s="75"/>
      <c r="CM61" s="75"/>
      <c r="CN61" s="122">
        <f>BW61*BX61</f>
        <v>0</v>
      </c>
      <c r="CO61" s="123"/>
      <c r="CP61" s="123"/>
      <c r="CQ61" s="123"/>
      <c r="CR61" s="123"/>
      <c r="CS61" s="123"/>
      <c r="CT61" s="123"/>
      <c r="CU61" s="123"/>
      <c r="CV61" s="123"/>
      <c r="CW61" s="123"/>
      <c r="CX61" s="123"/>
      <c r="CY61" s="123"/>
      <c r="CZ61" s="123"/>
      <c r="DA61" s="123"/>
      <c r="DB61" s="124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  <c r="EU61" s="13"/>
      <c r="EV61" s="13"/>
      <c r="EW61" s="13"/>
      <c r="EX61" s="13"/>
      <c r="EY61" s="13"/>
      <c r="EZ61" s="13"/>
      <c r="FA61" s="13"/>
      <c r="FB61" s="13"/>
      <c r="FC61" s="13"/>
      <c r="FD61" s="13"/>
      <c r="FE61" s="13"/>
    </row>
    <row r="62" spans="1:161">
      <c r="A62" s="72" t="s">
        <v>26</v>
      </c>
      <c r="B62" s="72"/>
      <c r="C62" s="72"/>
      <c r="D62" s="72"/>
      <c r="E62" s="72"/>
      <c r="F62" s="72"/>
      <c r="G62" s="54"/>
      <c r="H62" s="134" t="s">
        <v>37</v>
      </c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4"/>
      <c r="AE62" s="134"/>
      <c r="AF62" s="134"/>
      <c r="AG62" s="134"/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134"/>
      <c r="AT62" s="134"/>
      <c r="AU62" s="134"/>
      <c r="AV62" s="134"/>
      <c r="AW62" s="134"/>
      <c r="AX62" s="134"/>
      <c r="AY62" s="134"/>
      <c r="AZ62" s="134"/>
      <c r="BA62" s="134"/>
      <c r="BB62" s="134"/>
      <c r="BC62" s="134"/>
      <c r="BD62" s="134"/>
      <c r="BE62" s="134"/>
      <c r="BF62" s="134"/>
      <c r="BG62" s="134"/>
      <c r="BH62" s="134"/>
      <c r="BI62" s="134"/>
      <c r="BJ62" s="134"/>
      <c r="BK62" s="134"/>
      <c r="BL62" s="134"/>
      <c r="BM62" s="134"/>
      <c r="BN62" s="134"/>
      <c r="BO62" s="134"/>
      <c r="BP62" s="134"/>
      <c r="BQ62" s="134"/>
      <c r="BR62" s="134"/>
      <c r="BS62" s="134"/>
      <c r="BT62" s="134"/>
      <c r="BU62" s="134"/>
      <c r="BV62" s="135"/>
      <c r="BW62" s="10"/>
      <c r="BX62" s="75"/>
      <c r="BY62" s="75"/>
      <c r="BZ62" s="75"/>
      <c r="CA62" s="75"/>
      <c r="CB62" s="75"/>
      <c r="CC62" s="75"/>
      <c r="CD62" s="75"/>
      <c r="CE62" s="75"/>
      <c r="CF62" s="75"/>
      <c r="CG62" s="75"/>
      <c r="CH62" s="75"/>
      <c r="CI62" s="75"/>
      <c r="CJ62" s="75"/>
      <c r="CK62" s="75"/>
      <c r="CL62" s="75"/>
      <c r="CM62" s="75"/>
      <c r="CN62" s="122">
        <f>BW62*BX62</f>
        <v>0</v>
      </c>
      <c r="CO62" s="123"/>
      <c r="CP62" s="123"/>
      <c r="CQ62" s="123"/>
      <c r="CR62" s="123"/>
      <c r="CS62" s="123"/>
      <c r="CT62" s="123"/>
      <c r="CU62" s="123"/>
      <c r="CV62" s="123"/>
      <c r="CW62" s="123"/>
      <c r="CX62" s="123"/>
      <c r="CY62" s="123"/>
      <c r="CZ62" s="123"/>
      <c r="DA62" s="123"/>
      <c r="DB62" s="124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</row>
    <row r="63" spans="1:161">
      <c r="A63" s="67" t="s">
        <v>27</v>
      </c>
      <c r="B63" s="67"/>
      <c r="C63" s="67"/>
      <c r="D63" s="67"/>
      <c r="E63" s="67"/>
      <c r="F63" s="67"/>
      <c r="G63" s="31"/>
      <c r="H63" s="132" t="s">
        <v>38</v>
      </c>
      <c r="I63" s="132"/>
      <c r="J63" s="132"/>
      <c r="K63" s="132"/>
      <c r="L63" s="132"/>
      <c r="M63" s="132"/>
      <c r="N63" s="132"/>
      <c r="O63" s="132"/>
      <c r="P63" s="132"/>
      <c r="Q63" s="132"/>
      <c r="R63" s="132"/>
      <c r="S63" s="132"/>
      <c r="T63" s="132"/>
      <c r="U63" s="132"/>
      <c r="V63" s="132"/>
      <c r="W63" s="132"/>
      <c r="X63" s="132"/>
      <c r="Y63" s="132"/>
      <c r="Z63" s="132"/>
      <c r="AA63" s="132"/>
      <c r="AB63" s="132"/>
      <c r="AC63" s="132"/>
      <c r="AD63" s="132"/>
      <c r="AE63" s="132"/>
      <c r="AF63" s="132"/>
      <c r="AG63" s="132"/>
      <c r="AH63" s="132"/>
      <c r="AI63" s="132"/>
      <c r="AJ63" s="132"/>
      <c r="AK63" s="132"/>
      <c r="AL63" s="132"/>
      <c r="AM63" s="132"/>
      <c r="AN63" s="132"/>
      <c r="AO63" s="132"/>
      <c r="AP63" s="132"/>
      <c r="AQ63" s="132"/>
      <c r="AR63" s="132"/>
      <c r="AS63" s="132"/>
      <c r="AT63" s="132"/>
      <c r="AU63" s="132"/>
      <c r="AV63" s="132"/>
      <c r="AW63" s="132"/>
      <c r="AX63" s="132"/>
      <c r="AY63" s="132"/>
      <c r="AZ63" s="132"/>
      <c r="BA63" s="132"/>
      <c r="BB63" s="132"/>
      <c r="BC63" s="132"/>
      <c r="BD63" s="132"/>
      <c r="BE63" s="132"/>
      <c r="BF63" s="132"/>
      <c r="BG63" s="132"/>
      <c r="BH63" s="132"/>
      <c r="BI63" s="132"/>
      <c r="BJ63" s="132"/>
      <c r="BK63" s="132"/>
      <c r="BL63" s="132"/>
      <c r="BM63" s="132"/>
      <c r="BN63" s="132"/>
      <c r="BO63" s="132"/>
      <c r="BP63" s="132"/>
      <c r="BQ63" s="132"/>
      <c r="BR63" s="132"/>
      <c r="BS63" s="132"/>
      <c r="BT63" s="132"/>
      <c r="BU63" s="132"/>
      <c r="BV63" s="133"/>
      <c r="BW63" s="15" t="s">
        <v>11</v>
      </c>
      <c r="BX63" s="71" t="s">
        <v>11</v>
      </c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1"/>
      <c r="CL63" s="71"/>
      <c r="CM63" s="71"/>
      <c r="CN63" s="71">
        <f>SUM(CN64:DB69)</f>
        <v>330215.89411999995</v>
      </c>
      <c r="CO63" s="71"/>
      <c r="CP63" s="71"/>
      <c r="CQ63" s="71"/>
      <c r="CR63" s="71"/>
      <c r="CS63" s="71"/>
      <c r="CT63" s="71"/>
      <c r="CU63" s="71"/>
      <c r="CV63" s="71"/>
      <c r="CW63" s="71"/>
      <c r="CX63" s="71"/>
      <c r="CY63" s="71"/>
      <c r="CZ63" s="71"/>
      <c r="DA63" s="71"/>
      <c r="DB63" s="71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</row>
    <row r="64" spans="1:161">
      <c r="A64" s="136" t="s">
        <v>28</v>
      </c>
      <c r="B64" s="137"/>
      <c r="C64" s="137"/>
      <c r="D64" s="137"/>
      <c r="E64" s="137"/>
      <c r="F64" s="138"/>
      <c r="G64" s="16"/>
      <c r="H64" s="142" t="s">
        <v>2</v>
      </c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3"/>
      <c r="BW64" s="17"/>
      <c r="BX64" s="144">
        <v>9961794.2799999993</v>
      </c>
      <c r="BY64" s="145"/>
      <c r="BZ64" s="145"/>
      <c r="CA64" s="145"/>
      <c r="CB64" s="145"/>
      <c r="CC64" s="145"/>
      <c r="CD64" s="145"/>
      <c r="CE64" s="145"/>
      <c r="CF64" s="145"/>
      <c r="CG64" s="145"/>
      <c r="CH64" s="145"/>
      <c r="CI64" s="145"/>
      <c r="CJ64" s="145"/>
      <c r="CK64" s="145"/>
      <c r="CL64" s="145"/>
      <c r="CM64" s="146"/>
      <c r="CN64" s="150">
        <f>BW65*BX64</f>
        <v>288892.03411999997</v>
      </c>
      <c r="CO64" s="151"/>
      <c r="CP64" s="151"/>
      <c r="CQ64" s="151"/>
      <c r="CR64" s="151"/>
      <c r="CS64" s="151"/>
      <c r="CT64" s="151"/>
      <c r="CU64" s="151"/>
      <c r="CV64" s="151"/>
      <c r="CW64" s="151"/>
      <c r="CX64" s="151"/>
      <c r="CY64" s="151"/>
      <c r="CZ64" s="151"/>
      <c r="DA64" s="151"/>
      <c r="DB64" s="152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</row>
    <row r="65" spans="1:161">
      <c r="A65" s="139"/>
      <c r="B65" s="140"/>
      <c r="C65" s="140"/>
      <c r="D65" s="140"/>
      <c r="E65" s="140"/>
      <c r="F65" s="141"/>
      <c r="G65" s="18"/>
      <c r="H65" s="156" t="s">
        <v>39</v>
      </c>
      <c r="I65" s="156"/>
      <c r="J65" s="156"/>
      <c r="K65" s="156"/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  <c r="AC65" s="156"/>
      <c r="AD65" s="156"/>
      <c r="AE65" s="156"/>
      <c r="AF65" s="156"/>
      <c r="AG65" s="156"/>
      <c r="AH65" s="156"/>
      <c r="AI65" s="156"/>
      <c r="AJ65" s="156"/>
      <c r="AK65" s="156"/>
      <c r="AL65" s="156"/>
      <c r="AM65" s="156"/>
      <c r="AN65" s="156"/>
      <c r="AO65" s="156"/>
      <c r="AP65" s="156"/>
      <c r="AQ65" s="156"/>
      <c r="AR65" s="156"/>
      <c r="AS65" s="156"/>
      <c r="AT65" s="156"/>
      <c r="AU65" s="156"/>
      <c r="AV65" s="156"/>
      <c r="AW65" s="156"/>
      <c r="AX65" s="156"/>
      <c r="AY65" s="156"/>
      <c r="AZ65" s="156"/>
      <c r="BA65" s="156"/>
      <c r="BB65" s="156"/>
      <c r="BC65" s="156"/>
      <c r="BD65" s="156"/>
      <c r="BE65" s="156"/>
      <c r="BF65" s="156"/>
      <c r="BG65" s="156"/>
      <c r="BH65" s="156"/>
      <c r="BI65" s="156"/>
      <c r="BJ65" s="156"/>
      <c r="BK65" s="156"/>
      <c r="BL65" s="156"/>
      <c r="BM65" s="156"/>
      <c r="BN65" s="156"/>
      <c r="BO65" s="156"/>
      <c r="BP65" s="156"/>
      <c r="BQ65" s="156"/>
      <c r="BR65" s="156"/>
      <c r="BS65" s="156"/>
      <c r="BT65" s="156"/>
      <c r="BU65" s="156"/>
      <c r="BV65" s="157"/>
      <c r="BW65" s="19">
        <v>2.9000000000000001E-2</v>
      </c>
      <c r="BX65" s="147"/>
      <c r="BY65" s="148"/>
      <c r="BZ65" s="148"/>
      <c r="CA65" s="148"/>
      <c r="CB65" s="148"/>
      <c r="CC65" s="148"/>
      <c r="CD65" s="148"/>
      <c r="CE65" s="148"/>
      <c r="CF65" s="148"/>
      <c r="CG65" s="148"/>
      <c r="CH65" s="148"/>
      <c r="CI65" s="148"/>
      <c r="CJ65" s="148"/>
      <c r="CK65" s="148"/>
      <c r="CL65" s="148"/>
      <c r="CM65" s="149"/>
      <c r="CN65" s="153"/>
      <c r="CO65" s="154"/>
      <c r="CP65" s="154"/>
      <c r="CQ65" s="154"/>
      <c r="CR65" s="154"/>
      <c r="CS65" s="154"/>
      <c r="CT65" s="154"/>
      <c r="CU65" s="154"/>
      <c r="CV65" s="154"/>
      <c r="CW65" s="154"/>
      <c r="CX65" s="154"/>
      <c r="CY65" s="154"/>
      <c r="CZ65" s="154"/>
      <c r="DA65" s="154"/>
      <c r="DB65" s="155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</row>
    <row r="66" spans="1:161">
      <c r="A66" s="72" t="s">
        <v>29</v>
      </c>
      <c r="B66" s="72"/>
      <c r="C66" s="72"/>
      <c r="D66" s="72"/>
      <c r="E66" s="72"/>
      <c r="F66" s="72"/>
      <c r="G66" s="54"/>
      <c r="H66" s="134" t="s">
        <v>40</v>
      </c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34"/>
      <c r="AF66" s="134"/>
      <c r="AG66" s="134"/>
      <c r="AH66" s="134"/>
      <c r="AI66" s="134"/>
      <c r="AJ66" s="134"/>
      <c r="AK66" s="134"/>
      <c r="AL66" s="134"/>
      <c r="AM66" s="134"/>
      <c r="AN66" s="134"/>
      <c r="AO66" s="134"/>
      <c r="AP66" s="134"/>
      <c r="AQ66" s="134"/>
      <c r="AR66" s="134"/>
      <c r="AS66" s="134"/>
      <c r="AT66" s="134"/>
      <c r="AU66" s="134"/>
      <c r="AV66" s="134"/>
      <c r="AW66" s="134"/>
      <c r="AX66" s="134"/>
      <c r="AY66" s="134"/>
      <c r="AZ66" s="134"/>
      <c r="BA66" s="134"/>
      <c r="BB66" s="134"/>
      <c r="BC66" s="134"/>
      <c r="BD66" s="134"/>
      <c r="BE66" s="134"/>
      <c r="BF66" s="134"/>
      <c r="BG66" s="134"/>
      <c r="BH66" s="134"/>
      <c r="BI66" s="134"/>
      <c r="BJ66" s="134"/>
      <c r="BK66" s="134"/>
      <c r="BL66" s="134"/>
      <c r="BM66" s="134"/>
      <c r="BN66" s="134"/>
      <c r="BO66" s="134"/>
      <c r="BP66" s="134"/>
      <c r="BQ66" s="134"/>
      <c r="BR66" s="134"/>
      <c r="BS66" s="134"/>
      <c r="BT66" s="134"/>
      <c r="BU66" s="134"/>
      <c r="BV66" s="135"/>
      <c r="BW66" s="10">
        <v>0</v>
      </c>
      <c r="BX66" s="75"/>
      <c r="BY66" s="75"/>
      <c r="BZ66" s="75"/>
      <c r="CA66" s="75"/>
      <c r="CB66" s="75"/>
      <c r="CC66" s="75"/>
      <c r="CD66" s="75"/>
      <c r="CE66" s="75"/>
      <c r="CF66" s="75"/>
      <c r="CG66" s="75"/>
      <c r="CH66" s="75"/>
      <c r="CI66" s="75"/>
      <c r="CJ66" s="75"/>
      <c r="CK66" s="75"/>
      <c r="CL66" s="75"/>
      <c r="CM66" s="75"/>
      <c r="CN66" s="71">
        <f>BW66*BX66</f>
        <v>0</v>
      </c>
      <c r="CO66" s="71"/>
      <c r="CP66" s="71"/>
      <c r="CQ66" s="71"/>
      <c r="CR66" s="71"/>
      <c r="CS66" s="71"/>
      <c r="CT66" s="71"/>
      <c r="CU66" s="71"/>
      <c r="CV66" s="71"/>
      <c r="CW66" s="71"/>
      <c r="CX66" s="71"/>
      <c r="CY66" s="71"/>
      <c r="CZ66" s="71"/>
      <c r="DA66" s="71"/>
      <c r="DB66" s="71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</row>
    <row r="67" spans="1:161">
      <c r="A67" s="72" t="s">
        <v>30</v>
      </c>
      <c r="B67" s="72"/>
      <c r="C67" s="72"/>
      <c r="D67" s="72"/>
      <c r="E67" s="72"/>
      <c r="F67" s="72"/>
      <c r="G67" s="54"/>
      <c r="H67" s="134" t="s">
        <v>41</v>
      </c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34"/>
      <c r="AF67" s="134"/>
      <c r="AG67" s="134"/>
      <c r="AH67" s="134"/>
      <c r="AI67" s="134"/>
      <c r="AJ67" s="134"/>
      <c r="AK67" s="134"/>
      <c r="AL67" s="134"/>
      <c r="AM67" s="134"/>
      <c r="AN67" s="134"/>
      <c r="AO67" s="134"/>
      <c r="AP67" s="134"/>
      <c r="AQ67" s="134"/>
      <c r="AR67" s="134"/>
      <c r="AS67" s="134"/>
      <c r="AT67" s="134"/>
      <c r="AU67" s="134"/>
      <c r="AV67" s="134"/>
      <c r="AW67" s="134"/>
      <c r="AX67" s="134"/>
      <c r="AY67" s="134"/>
      <c r="AZ67" s="134"/>
      <c r="BA67" s="134"/>
      <c r="BB67" s="134"/>
      <c r="BC67" s="134"/>
      <c r="BD67" s="134"/>
      <c r="BE67" s="134"/>
      <c r="BF67" s="134"/>
      <c r="BG67" s="134"/>
      <c r="BH67" s="134"/>
      <c r="BI67" s="134"/>
      <c r="BJ67" s="134"/>
      <c r="BK67" s="134"/>
      <c r="BL67" s="134"/>
      <c r="BM67" s="134"/>
      <c r="BN67" s="134"/>
      <c r="BO67" s="134"/>
      <c r="BP67" s="134"/>
      <c r="BQ67" s="134"/>
      <c r="BR67" s="134"/>
      <c r="BS67" s="134"/>
      <c r="BT67" s="134"/>
      <c r="BU67" s="134"/>
      <c r="BV67" s="135"/>
      <c r="BW67" s="10">
        <v>2E-3</v>
      </c>
      <c r="BX67" s="75">
        <v>9961794.2799999993</v>
      </c>
      <c r="BY67" s="75"/>
      <c r="BZ67" s="75"/>
      <c r="CA67" s="75"/>
      <c r="CB67" s="75"/>
      <c r="CC67" s="75"/>
      <c r="CD67" s="75"/>
      <c r="CE67" s="75"/>
      <c r="CF67" s="75"/>
      <c r="CG67" s="75"/>
      <c r="CH67" s="75"/>
      <c r="CI67" s="75"/>
      <c r="CJ67" s="75"/>
      <c r="CK67" s="75"/>
      <c r="CL67" s="75"/>
      <c r="CM67" s="75"/>
      <c r="CN67" s="71">
        <v>41323.86</v>
      </c>
      <c r="CO67" s="71"/>
      <c r="CP67" s="71"/>
      <c r="CQ67" s="71"/>
      <c r="CR67" s="71"/>
      <c r="CS67" s="71"/>
      <c r="CT67" s="71"/>
      <c r="CU67" s="71"/>
      <c r="CV67" s="71"/>
      <c r="CW67" s="71"/>
      <c r="CX67" s="71"/>
      <c r="CY67" s="71"/>
      <c r="CZ67" s="71"/>
      <c r="DA67" s="71"/>
      <c r="DB67" s="71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</row>
    <row r="68" spans="1:161">
      <c r="A68" s="72" t="s">
        <v>31</v>
      </c>
      <c r="B68" s="72"/>
      <c r="C68" s="72"/>
      <c r="D68" s="72"/>
      <c r="E68" s="72"/>
      <c r="F68" s="72"/>
      <c r="G68" s="54"/>
      <c r="H68" s="134" t="s">
        <v>42</v>
      </c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4"/>
      <c r="AE68" s="134"/>
      <c r="AF68" s="134"/>
      <c r="AG68" s="134"/>
      <c r="AH68" s="134"/>
      <c r="AI68" s="134"/>
      <c r="AJ68" s="134"/>
      <c r="AK68" s="134"/>
      <c r="AL68" s="134"/>
      <c r="AM68" s="134"/>
      <c r="AN68" s="134"/>
      <c r="AO68" s="134"/>
      <c r="AP68" s="134"/>
      <c r="AQ68" s="134"/>
      <c r="AR68" s="134"/>
      <c r="AS68" s="134"/>
      <c r="AT68" s="134"/>
      <c r="AU68" s="134"/>
      <c r="AV68" s="134"/>
      <c r="AW68" s="134"/>
      <c r="AX68" s="134"/>
      <c r="AY68" s="134"/>
      <c r="AZ68" s="134"/>
      <c r="BA68" s="134"/>
      <c r="BB68" s="134"/>
      <c r="BC68" s="134"/>
      <c r="BD68" s="134"/>
      <c r="BE68" s="134"/>
      <c r="BF68" s="134"/>
      <c r="BG68" s="134"/>
      <c r="BH68" s="134"/>
      <c r="BI68" s="134"/>
      <c r="BJ68" s="134"/>
      <c r="BK68" s="134"/>
      <c r="BL68" s="134"/>
      <c r="BM68" s="134"/>
      <c r="BN68" s="134"/>
      <c r="BO68" s="134"/>
      <c r="BP68" s="134"/>
      <c r="BQ68" s="134"/>
      <c r="BR68" s="134"/>
      <c r="BS68" s="134"/>
      <c r="BT68" s="134"/>
      <c r="BU68" s="134"/>
      <c r="BV68" s="135"/>
      <c r="BW68" s="10"/>
      <c r="BX68" s="75"/>
      <c r="BY68" s="75"/>
      <c r="BZ68" s="75"/>
      <c r="CA68" s="75"/>
      <c r="CB68" s="75"/>
      <c r="CC68" s="75"/>
      <c r="CD68" s="75"/>
      <c r="CE68" s="75"/>
      <c r="CF68" s="75"/>
      <c r="CG68" s="75"/>
      <c r="CH68" s="75"/>
      <c r="CI68" s="75"/>
      <c r="CJ68" s="75"/>
      <c r="CK68" s="75"/>
      <c r="CL68" s="75"/>
      <c r="CM68" s="75"/>
      <c r="CN68" s="71">
        <f>BW68*BX68</f>
        <v>0</v>
      </c>
      <c r="CO68" s="71"/>
      <c r="CP68" s="71"/>
      <c r="CQ68" s="71"/>
      <c r="CR68" s="71"/>
      <c r="CS68" s="71"/>
      <c r="CT68" s="71"/>
      <c r="CU68" s="71"/>
      <c r="CV68" s="71"/>
      <c r="CW68" s="71"/>
      <c r="CX68" s="71"/>
      <c r="CY68" s="71"/>
      <c r="CZ68" s="71"/>
      <c r="DA68" s="71"/>
      <c r="DB68" s="71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</row>
    <row r="69" spans="1:161">
      <c r="A69" s="72" t="s">
        <v>32</v>
      </c>
      <c r="B69" s="72"/>
      <c r="C69" s="72"/>
      <c r="D69" s="72"/>
      <c r="E69" s="72"/>
      <c r="F69" s="72"/>
      <c r="G69" s="54"/>
      <c r="H69" s="134" t="s">
        <v>42</v>
      </c>
      <c r="I69" s="134"/>
      <c r="J69" s="134"/>
      <c r="K69" s="134"/>
      <c r="L69" s="134"/>
      <c r="M69" s="134"/>
      <c r="N69" s="134"/>
      <c r="O69" s="134"/>
      <c r="P69" s="134"/>
      <c r="Q69" s="134"/>
      <c r="R69" s="134"/>
      <c r="S69" s="134"/>
      <c r="T69" s="134"/>
      <c r="U69" s="134"/>
      <c r="V69" s="134"/>
      <c r="W69" s="134"/>
      <c r="X69" s="134"/>
      <c r="Y69" s="134"/>
      <c r="Z69" s="134"/>
      <c r="AA69" s="134"/>
      <c r="AB69" s="134"/>
      <c r="AC69" s="134"/>
      <c r="AD69" s="134"/>
      <c r="AE69" s="134"/>
      <c r="AF69" s="134"/>
      <c r="AG69" s="134"/>
      <c r="AH69" s="134"/>
      <c r="AI69" s="134"/>
      <c r="AJ69" s="134"/>
      <c r="AK69" s="134"/>
      <c r="AL69" s="134"/>
      <c r="AM69" s="134"/>
      <c r="AN69" s="134"/>
      <c r="AO69" s="134"/>
      <c r="AP69" s="134"/>
      <c r="AQ69" s="134"/>
      <c r="AR69" s="134"/>
      <c r="AS69" s="134"/>
      <c r="AT69" s="134"/>
      <c r="AU69" s="134"/>
      <c r="AV69" s="134"/>
      <c r="AW69" s="134"/>
      <c r="AX69" s="134"/>
      <c r="AY69" s="134"/>
      <c r="AZ69" s="134"/>
      <c r="BA69" s="134"/>
      <c r="BB69" s="134"/>
      <c r="BC69" s="134"/>
      <c r="BD69" s="134"/>
      <c r="BE69" s="134"/>
      <c r="BF69" s="134"/>
      <c r="BG69" s="134"/>
      <c r="BH69" s="134"/>
      <c r="BI69" s="134"/>
      <c r="BJ69" s="134"/>
      <c r="BK69" s="134"/>
      <c r="BL69" s="134"/>
      <c r="BM69" s="134"/>
      <c r="BN69" s="134"/>
      <c r="BO69" s="134"/>
      <c r="BP69" s="134"/>
      <c r="BQ69" s="134"/>
      <c r="BR69" s="134"/>
      <c r="BS69" s="134"/>
      <c r="BT69" s="134"/>
      <c r="BU69" s="134"/>
      <c r="BV69" s="135"/>
      <c r="BW69" s="10"/>
      <c r="BX69" s="75"/>
      <c r="BY69" s="75"/>
      <c r="BZ69" s="75"/>
      <c r="CA69" s="75"/>
      <c r="CB69" s="75"/>
      <c r="CC69" s="75"/>
      <c r="CD69" s="75"/>
      <c r="CE69" s="75"/>
      <c r="CF69" s="75"/>
      <c r="CG69" s="75"/>
      <c r="CH69" s="75"/>
      <c r="CI69" s="75"/>
      <c r="CJ69" s="75"/>
      <c r="CK69" s="75"/>
      <c r="CL69" s="75"/>
      <c r="CM69" s="75"/>
      <c r="CN69" s="71">
        <f>BW69*BX69</f>
        <v>0</v>
      </c>
      <c r="CO69" s="71"/>
      <c r="CP69" s="71"/>
      <c r="CQ69" s="71"/>
      <c r="CR69" s="71"/>
      <c r="CS69" s="71"/>
      <c r="CT69" s="71"/>
      <c r="CU69" s="71"/>
      <c r="CV69" s="71"/>
      <c r="CW69" s="71"/>
      <c r="CX69" s="71"/>
      <c r="CY69" s="71"/>
      <c r="CZ69" s="71"/>
      <c r="DA69" s="71"/>
      <c r="DB69" s="71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</row>
    <row r="70" spans="1:161">
      <c r="A70" s="67" t="s">
        <v>33</v>
      </c>
      <c r="B70" s="67"/>
      <c r="C70" s="67"/>
      <c r="D70" s="67"/>
      <c r="E70" s="67"/>
      <c r="F70" s="67"/>
      <c r="G70" s="31"/>
      <c r="H70" s="132" t="s">
        <v>43</v>
      </c>
      <c r="I70" s="132"/>
      <c r="J70" s="132"/>
      <c r="K70" s="132"/>
      <c r="L70" s="132"/>
      <c r="M70" s="132"/>
      <c r="N70" s="132"/>
      <c r="O70" s="132"/>
      <c r="P70" s="132"/>
      <c r="Q70" s="132"/>
      <c r="R70" s="132"/>
      <c r="S70" s="132"/>
      <c r="T70" s="132"/>
      <c r="U70" s="132"/>
      <c r="V70" s="132"/>
      <c r="W70" s="132"/>
      <c r="X70" s="132"/>
      <c r="Y70" s="132"/>
      <c r="Z70" s="132"/>
      <c r="AA70" s="132"/>
      <c r="AB70" s="132"/>
      <c r="AC70" s="132"/>
      <c r="AD70" s="132"/>
      <c r="AE70" s="132"/>
      <c r="AF70" s="132"/>
      <c r="AG70" s="132"/>
      <c r="AH70" s="132"/>
      <c r="AI70" s="132"/>
      <c r="AJ70" s="132"/>
      <c r="AK70" s="132"/>
      <c r="AL70" s="132"/>
      <c r="AM70" s="132"/>
      <c r="AN70" s="132"/>
      <c r="AO70" s="132"/>
      <c r="AP70" s="132"/>
      <c r="AQ70" s="132"/>
      <c r="AR70" s="132"/>
      <c r="AS70" s="132"/>
      <c r="AT70" s="132"/>
      <c r="AU70" s="132"/>
      <c r="AV70" s="132"/>
      <c r="AW70" s="132"/>
      <c r="AX70" s="132"/>
      <c r="AY70" s="132"/>
      <c r="AZ70" s="132"/>
      <c r="BA70" s="132"/>
      <c r="BB70" s="132"/>
      <c r="BC70" s="132"/>
      <c r="BD70" s="132"/>
      <c r="BE70" s="132"/>
      <c r="BF70" s="132"/>
      <c r="BG70" s="132"/>
      <c r="BH70" s="132"/>
      <c r="BI70" s="132"/>
      <c r="BJ70" s="132"/>
      <c r="BK70" s="132"/>
      <c r="BL70" s="132"/>
      <c r="BM70" s="132"/>
      <c r="BN70" s="132"/>
      <c r="BO70" s="132"/>
      <c r="BP70" s="132"/>
      <c r="BQ70" s="132"/>
      <c r="BR70" s="132"/>
      <c r="BS70" s="132"/>
      <c r="BT70" s="132"/>
      <c r="BU70" s="132"/>
      <c r="BV70" s="133"/>
      <c r="BW70" s="15">
        <v>5.0999999999999997E-2</v>
      </c>
      <c r="BX70" s="71">
        <v>9961794.2799999993</v>
      </c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1"/>
      <c r="CL70" s="71"/>
      <c r="CM70" s="71"/>
      <c r="CN70" s="71">
        <f>BW70*BX70</f>
        <v>508051.50827999995</v>
      </c>
      <c r="CO70" s="71"/>
      <c r="CP70" s="71"/>
      <c r="CQ70" s="71"/>
      <c r="CR70" s="71"/>
      <c r="CS70" s="71"/>
      <c r="CT70" s="71"/>
      <c r="CU70" s="71"/>
      <c r="CV70" s="71"/>
      <c r="CW70" s="71"/>
      <c r="CX70" s="71"/>
      <c r="CY70" s="71"/>
      <c r="CZ70" s="71"/>
      <c r="DA70" s="71"/>
      <c r="DB70" s="71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</row>
    <row r="71" spans="1:161">
      <c r="A71" s="67"/>
      <c r="B71" s="67"/>
      <c r="C71" s="67"/>
      <c r="D71" s="67"/>
      <c r="E71" s="67"/>
      <c r="F71" s="67"/>
      <c r="G71" s="125" t="s">
        <v>10</v>
      </c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  <c r="AZ71" s="68"/>
      <c r="BA71" s="68"/>
      <c r="BB71" s="68"/>
      <c r="BC71" s="68"/>
      <c r="BD71" s="68"/>
      <c r="BE71" s="68"/>
      <c r="BF71" s="68"/>
      <c r="BG71" s="68"/>
      <c r="BH71" s="68"/>
      <c r="BI71" s="68"/>
      <c r="BJ71" s="68"/>
      <c r="BK71" s="68"/>
      <c r="BL71" s="68"/>
      <c r="BM71" s="68"/>
      <c r="BN71" s="68"/>
      <c r="BO71" s="68"/>
      <c r="BP71" s="68"/>
      <c r="BQ71" s="68"/>
      <c r="BR71" s="68"/>
      <c r="BS71" s="68"/>
      <c r="BT71" s="68"/>
      <c r="BU71" s="68"/>
      <c r="BV71" s="69"/>
      <c r="BW71" s="32" t="s">
        <v>11</v>
      </c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1"/>
      <c r="CL71" s="71"/>
      <c r="CM71" s="71"/>
      <c r="CN71" s="71">
        <f>CN70+CN63+CN58</f>
        <v>3029862.1439999999</v>
      </c>
      <c r="CO71" s="71"/>
      <c r="CP71" s="71"/>
      <c r="CQ71" s="71"/>
      <c r="CR71" s="71"/>
      <c r="CS71" s="71"/>
      <c r="CT71" s="71"/>
      <c r="CU71" s="71"/>
      <c r="CV71" s="71"/>
      <c r="CW71" s="71"/>
      <c r="CX71" s="71"/>
      <c r="CY71" s="71"/>
      <c r="CZ71" s="71"/>
      <c r="DA71" s="71"/>
      <c r="DB71" s="71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</row>
    <row r="72" spans="1:161" ht="1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</row>
    <row r="73" spans="1:161" ht="44.25" customHeight="1">
      <c r="A73" s="158" t="s">
        <v>67</v>
      </c>
      <c r="B73" s="159"/>
      <c r="C73" s="159"/>
      <c r="D73" s="159"/>
      <c r="E73" s="159"/>
      <c r="F73" s="159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59"/>
      <c r="R73" s="159"/>
      <c r="S73" s="159"/>
      <c r="T73" s="159"/>
      <c r="U73" s="159"/>
      <c r="V73" s="159"/>
      <c r="W73" s="159"/>
      <c r="X73" s="159"/>
      <c r="Y73" s="159"/>
      <c r="Z73" s="159"/>
      <c r="AA73" s="159"/>
      <c r="AB73" s="159"/>
      <c r="AC73" s="159"/>
      <c r="AD73" s="159"/>
      <c r="AE73" s="159"/>
      <c r="AF73" s="159"/>
      <c r="AG73" s="159"/>
      <c r="AH73" s="159"/>
      <c r="AI73" s="159"/>
      <c r="AJ73" s="159"/>
      <c r="AK73" s="159"/>
      <c r="AL73" s="159"/>
      <c r="AM73" s="159"/>
      <c r="AN73" s="159"/>
      <c r="AO73" s="159"/>
      <c r="AP73" s="159"/>
      <c r="AQ73" s="159"/>
      <c r="AR73" s="159"/>
      <c r="AS73" s="159"/>
      <c r="AT73" s="159"/>
      <c r="AU73" s="159"/>
      <c r="AV73" s="159"/>
      <c r="AW73" s="159"/>
      <c r="AX73" s="159"/>
      <c r="AY73" s="159"/>
      <c r="AZ73" s="159"/>
      <c r="BA73" s="159"/>
      <c r="BB73" s="159"/>
      <c r="BC73" s="159"/>
      <c r="BD73" s="159"/>
      <c r="BE73" s="159"/>
      <c r="BF73" s="159"/>
      <c r="BG73" s="159"/>
      <c r="BH73" s="159"/>
      <c r="BI73" s="159"/>
      <c r="BJ73" s="159"/>
      <c r="BK73" s="159"/>
      <c r="BL73" s="159"/>
      <c r="BM73" s="159"/>
      <c r="BN73" s="159"/>
      <c r="BO73" s="159"/>
      <c r="BP73" s="159"/>
      <c r="BQ73" s="159"/>
      <c r="BR73" s="159"/>
      <c r="BS73" s="159"/>
      <c r="BT73" s="159"/>
      <c r="BU73" s="159"/>
      <c r="BV73" s="159"/>
      <c r="BW73" s="159"/>
      <c r="BX73" s="159"/>
      <c r="BY73" s="159"/>
      <c r="BZ73" s="159"/>
      <c r="CA73" s="159"/>
      <c r="CB73" s="159"/>
      <c r="CC73" s="159"/>
      <c r="CD73" s="159"/>
      <c r="CE73" s="159"/>
      <c r="CF73" s="159"/>
      <c r="CG73" s="159"/>
      <c r="CH73" s="159"/>
      <c r="CI73" s="159"/>
      <c r="CJ73" s="159"/>
      <c r="CK73" s="159"/>
      <c r="CL73" s="159"/>
      <c r="CM73" s="159"/>
      <c r="CN73" s="159"/>
      <c r="CO73" s="159"/>
      <c r="CP73" s="159"/>
      <c r="CQ73" s="159"/>
      <c r="CR73" s="159"/>
      <c r="CS73" s="159"/>
      <c r="CT73" s="159"/>
      <c r="CU73" s="159"/>
      <c r="CV73" s="159"/>
      <c r="CW73" s="159"/>
      <c r="CX73" s="159"/>
      <c r="CY73" s="159"/>
      <c r="CZ73" s="159"/>
      <c r="DA73" s="159"/>
      <c r="DB73" s="159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</row>
    <row r="74" spans="1:161" ht="14.25" customHeight="1">
      <c r="A74" s="61"/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2"/>
      <c r="AO74" s="62"/>
      <c r="AP74" s="62"/>
      <c r="AQ74" s="62"/>
      <c r="AR74" s="62"/>
      <c r="AS74" s="62"/>
      <c r="AT74" s="62"/>
      <c r="AU74" s="62"/>
      <c r="AV74" s="62"/>
      <c r="AW74" s="62"/>
      <c r="AX74" s="62"/>
      <c r="AY74" s="62"/>
      <c r="AZ74" s="62"/>
      <c r="BA74" s="62"/>
      <c r="BB74" s="62"/>
      <c r="BC74" s="62"/>
      <c r="BD74" s="62"/>
      <c r="BE74" s="62"/>
      <c r="BF74" s="62"/>
      <c r="BG74" s="62"/>
      <c r="BH74" s="62"/>
      <c r="BI74" s="62"/>
      <c r="BJ74" s="62"/>
      <c r="BK74" s="62"/>
      <c r="BL74" s="62"/>
      <c r="BM74" s="62"/>
      <c r="BN74" s="62"/>
      <c r="BO74" s="62"/>
      <c r="BP74" s="62"/>
      <c r="BQ74" s="62"/>
      <c r="BR74" s="62"/>
      <c r="BS74" s="62"/>
      <c r="BT74" s="62"/>
      <c r="BU74" s="62"/>
      <c r="BV74" s="62"/>
      <c r="BW74" s="62"/>
      <c r="BX74" s="62"/>
      <c r="BY74" s="62"/>
      <c r="BZ74" s="62"/>
      <c r="CA74" s="62"/>
      <c r="CB74" s="62"/>
      <c r="CC74" s="62"/>
      <c r="CD74" s="62"/>
      <c r="CE74" s="62"/>
      <c r="CF74" s="62"/>
      <c r="CG74" s="62"/>
      <c r="CH74" s="62"/>
      <c r="CI74" s="62"/>
      <c r="CJ74" s="62"/>
      <c r="CK74" s="62"/>
      <c r="CL74" s="62"/>
      <c r="CM74" s="62"/>
      <c r="CN74" s="62"/>
      <c r="CO74" s="62"/>
      <c r="CP74" s="62"/>
      <c r="CQ74" s="62"/>
      <c r="CR74" s="62"/>
      <c r="CS74" s="62"/>
      <c r="CT74" s="62"/>
      <c r="CU74" s="62"/>
      <c r="CV74" s="62"/>
      <c r="CW74" s="62"/>
      <c r="CX74" s="62"/>
      <c r="CY74" s="62"/>
      <c r="CZ74" s="62"/>
      <c r="DA74" s="62"/>
      <c r="DB74" s="62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</row>
    <row r="75" spans="1:161" ht="20.25" customHeight="1">
      <c r="A75" s="81" t="s">
        <v>129</v>
      </c>
      <c r="B75" s="81"/>
      <c r="C75" s="81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/>
      <c r="AC75" s="81"/>
      <c r="AD75" s="81"/>
      <c r="AE75" s="81"/>
      <c r="AF75" s="81"/>
      <c r="AG75" s="81"/>
      <c r="AH75" s="81"/>
      <c r="AI75" s="81"/>
      <c r="AJ75" s="81"/>
      <c r="AK75" s="81"/>
      <c r="AL75" s="81"/>
      <c r="AM75" s="81"/>
      <c r="AN75" s="81"/>
      <c r="AO75" s="81"/>
      <c r="AP75" s="81"/>
      <c r="AQ75" s="81"/>
      <c r="AR75" s="81"/>
      <c r="AS75" s="81"/>
      <c r="AT75" s="81"/>
      <c r="AU75" s="81"/>
      <c r="AV75" s="81"/>
      <c r="AW75" s="81"/>
      <c r="AX75" s="81"/>
      <c r="AY75" s="81"/>
      <c r="AZ75" s="81"/>
      <c r="BA75" s="81"/>
      <c r="BB75" s="81"/>
      <c r="BC75" s="81"/>
      <c r="BD75" s="81"/>
      <c r="BE75" s="81"/>
      <c r="BF75" s="81"/>
      <c r="BG75" s="81"/>
      <c r="BH75" s="81"/>
      <c r="BI75" s="81"/>
      <c r="BJ75" s="81"/>
      <c r="BK75" s="81"/>
      <c r="BL75" s="81"/>
      <c r="BM75" s="81"/>
      <c r="BN75" s="81"/>
      <c r="BO75" s="81"/>
      <c r="BP75" s="81"/>
      <c r="BQ75" s="81"/>
      <c r="BR75" s="81"/>
      <c r="BS75" s="81"/>
      <c r="BT75" s="81"/>
      <c r="BU75" s="81"/>
      <c r="BV75" s="81"/>
      <c r="BW75" s="81"/>
      <c r="BX75" s="81"/>
      <c r="BY75" s="81"/>
      <c r="BZ75" s="81"/>
      <c r="CA75" s="81"/>
      <c r="CB75" s="81"/>
      <c r="CC75" s="81"/>
      <c r="CD75" s="81"/>
      <c r="CE75" s="81"/>
      <c r="CF75" s="81"/>
      <c r="CG75" s="81"/>
      <c r="CH75" s="81"/>
      <c r="CI75" s="81"/>
      <c r="CJ75" s="81"/>
      <c r="CK75" s="81"/>
      <c r="CL75" s="81"/>
      <c r="CM75" s="81"/>
      <c r="CN75" s="81"/>
      <c r="CO75" s="81"/>
      <c r="CP75" s="81"/>
      <c r="CQ75" s="81"/>
      <c r="CR75" s="81"/>
      <c r="CS75" s="81"/>
      <c r="CT75" s="81"/>
      <c r="CU75" s="81"/>
      <c r="CV75" s="81"/>
      <c r="CW75" s="81"/>
      <c r="CX75" s="81"/>
      <c r="CY75" s="81"/>
      <c r="CZ75" s="81"/>
      <c r="DA75" s="81"/>
      <c r="DB75" s="62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</row>
    <row r="76" spans="1:161" ht="18.75" customHeight="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62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</row>
    <row r="77" spans="1:161" ht="20.25" customHeight="1">
      <c r="A77" s="60" t="s">
        <v>14</v>
      </c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86" t="s">
        <v>100</v>
      </c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  <c r="AQ77" s="87"/>
      <c r="AR77" s="87"/>
      <c r="AS77" s="87"/>
      <c r="AT77" s="87"/>
      <c r="AU77" s="87"/>
      <c r="AV77" s="87"/>
      <c r="AW77" s="87"/>
      <c r="AX77" s="87"/>
      <c r="AY77" s="87"/>
      <c r="AZ77" s="87"/>
      <c r="BA77" s="87"/>
      <c r="BB77" s="87"/>
      <c r="BC77" s="87"/>
      <c r="BD77" s="87"/>
      <c r="BE77" s="87"/>
      <c r="BF77" s="87"/>
      <c r="BG77" s="87"/>
      <c r="BH77" s="87"/>
      <c r="BI77" s="87"/>
      <c r="BJ77" s="87"/>
      <c r="BK77" s="87"/>
      <c r="BL77" s="87"/>
      <c r="BM77" s="87"/>
      <c r="BN77" s="87"/>
      <c r="BO77" s="87"/>
      <c r="BP77" s="87"/>
      <c r="BQ77" s="87"/>
      <c r="BR77" s="87"/>
      <c r="BS77" s="87"/>
      <c r="BT77" s="87"/>
      <c r="BU77" s="87"/>
      <c r="BV77" s="87"/>
      <c r="BW77" s="87"/>
      <c r="BX77" s="87"/>
      <c r="BY77" s="87"/>
      <c r="BZ77" s="87"/>
      <c r="CA77" s="87"/>
      <c r="CB77" s="87"/>
      <c r="CC77" s="87"/>
      <c r="CD77" s="87"/>
      <c r="CE77" s="87"/>
      <c r="CF77" s="87"/>
      <c r="CG77" s="87"/>
      <c r="CH77" s="87"/>
      <c r="CI77" s="87"/>
      <c r="CJ77" s="87"/>
      <c r="CK77" s="87"/>
      <c r="CL77" s="87"/>
      <c r="CM77" s="87"/>
      <c r="CN77" s="87"/>
      <c r="CO77" s="87"/>
      <c r="CP77" s="87"/>
      <c r="CQ77" s="87"/>
      <c r="CR77" s="87"/>
      <c r="CS77" s="87"/>
      <c r="CT77" s="87"/>
      <c r="CU77" s="87"/>
      <c r="CV77" s="87"/>
      <c r="CW77" s="87"/>
      <c r="CX77" s="87"/>
      <c r="CY77" s="87"/>
      <c r="CZ77" s="87"/>
      <c r="DA77" s="88"/>
      <c r="DB77" s="62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</row>
    <row r="78" spans="1:161" ht="12" customHeight="1">
      <c r="A78" s="60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62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</row>
    <row r="79" spans="1:161" ht="17.25" customHeight="1">
      <c r="A79" s="89" t="s">
        <v>13</v>
      </c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89"/>
      <c r="AD79" s="89"/>
      <c r="AE79" s="89"/>
      <c r="AF79" s="89"/>
      <c r="AG79" s="89"/>
      <c r="AH79" s="89"/>
      <c r="AI79" s="89"/>
      <c r="AJ79" s="89"/>
      <c r="AK79" s="89"/>
      <c r="AL79" s="89"/>
      <c r="AM79" s="89"/>
      <c r="AN79" s="89"/>
      <c r="AO79" s="89"/>
      <c r="AP79" s="79" t="s">
        <v>113</v>
      </c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  <c r="BB79" s="80"/>
      <c r="BC79" s="80"/>
      <c r="BD79" s="80"/>
      <c r="BE79" s="80"/>
      <c r="BF79" s="80"/>
      <c r="BG79" s="80"/>
      <c r="BH79" s="80"/>
      <c r="BI79" s="80"/>
      <c r="BJ79" s="80"/>
      <c r="BK79" s="80"/>
      <c r="BL79" s="80"/>
      <c r="BM79" s="80"/>
      <c r="BN79" s="80"/>
      <c r="BO79" s="80"/>
      <c r="BP79" s="80"/>
      <c r="BQ79" s="80"/>
      <c r="BR79" s="80"/>
      <c r="BS79" s="80"/>
      <c r="BT79" s="80"/>
      <c r="BU79" s="80"/>
      <c r="BV79" s="80"/>
      <c r="BW79" s="80"/>
      <c r="BX79" s="80"/>
      <c r="BY79" s="80"/>
      <c r="BZ79" s="80"/>
      <c r="CA79" s="80"/>
      <c r="CB79" s="80"/>
      <c r="CC79" s="80"/>
      <c r="CD79" s="80"/>
      <c r="CE79" s="80"/>
      <c r="CF79" s="80"/>
      <c r="CG79" s="80"/>
      <c r="CH79" s="80"/>
      <c r="CI79" s="80"/>
      <c r="CJ79" s="80"/>
      <c r="CK79" s="80"/>
      <c r="CL79" s="80"/>
      <c r="CM79" s="80"/>
      <c r="CN79" s="80"/>
      <c r="CO79" s="80"/>
      <c r="CP79" s="80"/>
      <c r="CQ79" s="80"/>
      <c r="CR79" s="80"/>
      <c r="CS79" s="80"/>
      <c r="CT79" s="80"/>
      <c r="CU79" s="80"/>
      <c r="CV79" s="80"/>
      <c r="CW79" s="80"/>
      <c r="CX79" s="80"/>
      <c r="CY79" s="80"/>
      <c r="CZ79" s="80"/>
      <c r="DA79" s="82"/>
      <c r="DB79" s="62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</row>
    <row r="80" spans="1:161" ht="19.5" customHeight="1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62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</row>
    <row r="81" spans="1:161" ht="57" customHeight="1">
      <c r="A81" s="90" t="s">
        <v>0</v>
      </c>
      <c r="B81" s="91"/>
      <c r="C81" s="91"/>
      <c r="D81" s="91"/>
      <c r="E81" s="91"/>
      <c r="F81" s="91"/>
      <c r="G81" s="92"/>
      <c r="H81" s="90" t="s">
        <v>15</v>
      </c>
      <c r="I81" s="91"/>
      <c r="J81" s="91"/>
      <c r="K81" s="91"/>
      <c r="L81" s="91"/>
      <c r="M81" s="91"/>
      <c r="N81" s="91"/>
      <c r="O81" s="91"/>
      <c r="P81" s="91"/>
      <c r="Q81" s="91"/>
      <c r="R81" s="91"/>
      <c r="S81" s="91"/>
      <c r="T81" s="91"/>
      <c r="U81" s="91"/>
      <c r="V81" s="91"/>
      <c r="W81" s="91"/>
      <c r="X81" s="91"/>
      <c r="Y81" s="91"/>
      <c r="Z81" s="91"/>
      <c r="AA81" s="91"/>
      <c r="AB81" s="91"/>
      <c r="AC81" s="91"/>
      <c r="AD81" s="91"/>
      <c r="AE81" s="91"/>
      <c r="AF81" s="91"/>
      <c r="AG81" s="91"/>
      <c r="AH81" s="91"/>
      <c r="AI81" s="91"/>
      <c r="AJ81" s="91"/>
      <c r="AK81" s="91"/>
      <c r="AL81" s="91"/>
      <c r="AM81" s="91"/>
      <c r="AN81" s="91"/>
      <c r="AO81" s="91"/>
      <c r="AP81" s="91"/>
      <c r="AQ81" s="91"/>
      <c r="AR81" s="91"/>
      <c r="AS81" s="91"/>
      <c r="AT81" s="91"/>
      <c r="AU81" s="91"/>
      <c r="AV81" s="91"/>
      <c r="AW81" s="91"/>
      <c r="AX81" s="91"/>
      <c r="AY81" s="91"/>
      <c r="AZ81" s="91"/>
      <c r="BA81" s="91"/>
      <c r="BB81" s="91"/>
      <c r="BC81" s="92"/>
      <c r="BD81" s="90" t="s">
        <v>48</v>
      </c>
      <c r="BE81" s="91"/>
      <c r="BF81" s="91"/>
      <c r="BG81" s="91"/>
      <c r="BH81" s="91"/>
      <c r="BI81" s="91"/>
      <c r="BJ81" s="91"/>
      <c r="BK81" s="91"/>
      <c r="BL81" s="91"/>
      <c r="BM81" s="91"/>
      <c r="BN81" s="91"/>
      <c r="BO81" s="91"/>
      <c r="BP81" s="91"/>
      <c r="BQ81" s="91"/>
      <c r="BR81" s="91"/>
      <c r="BS81" s="92"/>
      <c r="BT81" s="90" t="s">
        <v>49</v>
      </c>
      <c r="BU81" s="91"/>
      <c r="BV81" s="91"/>
      <c r="BW81" s="91"/>
      <c r="BX81" s="91"/>
      <c r="BY81" s="91"/>
      <c r="BZ81" s="91"/>
      <c r="CA81" s="91"/>
      <c r="CB81" s="91"/>
      <c r="CC81" s="91"/>
      <c r="CD81" s="92"/>
      <c r="CE81" s="90" t="s">
        <v>66</v>
      </c>
      <c r="CF81" s="91"/>
      <c r="CG81" s="91"/>
      <c r="CH81" s="91"/>
      <c r="CI81" s="91"/>
      <c r="CJ81" s="91"/>
      <c r="CK81" s="91"/>
      <c r="CL81" s="91"/>
      <c r="CM81" s="91"/>
      <c r="CN81" s="91"/>
      <c r="CO81" s="91"/>
      <c r="CP81" s="91"/>
      <c r="CQ81" s="91"/>
      <c r="CR81" s="91"/>
      <c r="CS81" s="91"/>
      <c r="CT81" s="91"/>
      <c r="CU81" s="91"/>
      <c r="CV81" s="91"/>
      <c r="CW81" s="91"/>
      <c r="CX81" s="91"/>
      <c r="CY81" s="91"/>
      <c r="CZ81" s="91"/>
      <c r="DA81" s="92"/>
      <c r="DB81" s="62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</row>
    <row r="82" spans="1:161" ht="21.75" customHeight="1">
      <c r="A82" s="77">
        <v>1</v>
      </c>
      <c r="B82" s="77"/>
      <c r="C82" s="77"/>
      <c r="D82" s="77"/>
      <c r="E82" s="77"/>
      <c r="F82" s="77"/>
      <c r="G82" s="77"/>
      <c r="H82" s="77">
        <v>2</v>
      </c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77"/>
      <c r="AX82" s="77"/>
      <c r="AY82" s="77"/>
      <c r="AZ82" s="77"/>
      <c r="BA82" s="77"/>
      <c r="BB82" s="77"/>
      <c r="BC82" s="77"/>
      <c r="BD82" s="77">
        <v>3</v>
      </c>
      <c r="BE82" s="77"/>
      <c r="BF82" s="77"/>
      <c r="BG82" s="77"/>
      <c r="BH82" s="77"/>
      <c r="BI82" s="77"/>
      <c r="BJ82" s="77"/>
      <c r="BK82" s="77"/>
      <c r="BL82" s="77"/>
      <c r="BM82" s="77"/>
      <c r="BN82" s="77"/>
      <c r="BO82" s="77"/>
      <c r="BP82" s="77"/>
      <c r="BQ82" s="77"/>
      <c r="BR82" s="77"/>
      <c r="BS82" s="77"/>
      <c r="BT82" s="77">
        <v>4</v>
      </c>
      <c r="BU82" s="77"/>
      <c r="BV82" s="77"/>
      <c r="BW82" s="77"/>
      <c r="BX82" s="77"/>
      <c r="BY82" s="77"/>
      <c r="BZ82" s="77"/>
      <c r="CA82" s="77"/>
      <c r="CB82" s="77"/>
      <c r="CC82" s="77"/>
      <c r="CD82" s="77"/>
      <c r="CE82" s="77">
        <v>5</v>
      </c>
      <c r="CF82" s="77"/>
      <c r="CG82" s="77"/>
      <c r="CH82" s="77"/>
      <c r="CI82" s="77"/>
      <c r="CJ82" s="77"/>
      <c r="CK82" s="77"/>
      <c r="CL82" s="77"/>
      <c r="CM82" s="77"/>
      <c r="CN82" s="77"/>
      <c r="CO82" s="77"/>
      <c r="CP82" s="77"/>
      <c r="CQ82" s="77"/>
      <c r="CR82" s="77"/>
      <c r="CS82" s="77"/>
      <c r="CT82" s="77"/>
      <c r="CU82" s="77"/>
      <c r="CV82" s="77"/>
      <c r="CW82" s="77"/>
      <c r="CX82" s="77"/>
      <c r="CY82" s="77"/>
      <c r="CZ82" s="77"/>
      <c r="DA82" s="77"/>
      <c r="DB82" s="62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</row>
    <row r="83" spans="1:161" ht="26.25" customHeight="1">
      <c r="A83" s="67" t="s">
        <v>23</v>
      </c>
      <c r="B83" s="67"/>
      <c r="C83" s="67"/>
      <c r="D83" s="67"/>
      <c r="E83" s="67"/>
      <c r="F83" s="67"/>
      <c r="G83" s="67"/>
      <c r="H83" s="160" t="s">
        <v>73</v>
      </c>
      <c r="I83" s="160"/>
      <c r="J83" s="160"/>
      <c r="K83" s="160"/>
      <c r="L83" s="160"/>
      <c r="M83" s="160"/>
      <c r="N83" s="160"/>
      <c r="O83" s="160"/>
      <c r="P83" s="160"/>
      <c r="Q83" s="160"/>
      <c r="R83" s="160"/>
      <c r="S83" s="160"/>
      <c r="T83" s="160"/>
      <c r="U83" s="160"/>
      <c r="V83" s="160"/>
      <c r="W83" s="160"/>
      <c r="X83" s="160"/>
      <c r="Y83" s="160"/>
      <c r="Z83" s="160"/>
      <c r="AA83" s="160"/>
      <c r="AB83" s="160"/>
      <c r="AC83" s="160"/>
      <c r="AD83" s="160"/>
      <c r="AE83" s="160"/>
      <c r="AF83" s="160"/>
      <c r="AG83" s="160"/>
      <c r="AH83" s="160"/>
      <c r="AI83" s="160"/>
      <c r="AJ83" s="160"/>
      <c r="AK83" s="160"/>
      <c r="AL83" s="160"/>
      <c r="AM83" s="160"/>
      <c r="AN83" s="160"/>
      <c r="AO83" s="160"/>
      <c r="AP83" s="160"/>
      <c r="AQ83" s="160"/>
      <c r="AR83" s="160"/>
      <c r="AS83" s="160"/>
      <c r="AT83" s="160"/>
      <c r="AU83" s="160"/>
      <c r="AV83" s="160"/>
      <c r="AW83" s="160"/>
      <c r="AX83" s="160"/>
      <c r="AY83" s="160"/>
      <c r="AZ83" s="160"/>
      <c r="BA83" s="160"/>
      <c r="BB83" s="160"/>
      <c r="BC83" s="160"/>
      <c r="BD83" s="70" t="s">
        <v>11</v>
      </c>
      <c r="BE83" s="70"/>
      <c r="BF83" s="70"/>
      <c r="BG83" s="70"/>
      <c r="BH83" s="70"/>
      <c r="BI83" s="70"/>
      <c r="BJ83" s="70"/>
      <c r="BK83" s="70"/>
      <c r="BL83" s="70"/>
      <c r="BM83" s="70"/>
      <c r="BN83" s="70"/>
      <c r="BO83" s="70"/>
      <c r="BP83" s="70"/>
      <c r="BQ83" s="70"/>
      <c r="BR83" s="70"/>
      <c r="BS83" s="70"/>
      <c r="BT83" s="70" t="s">
        <v>11</v>
      </c>
      <c r="BU83" s="70"/>
      <c r="BV83" s="70"/>
      <c r="BW83" s="70"/>
      <c r="BX83" s="70"/>
      <c r="BY83" s="70"/>
      <c r="BZ83" s="70"/>
      <c r="CA83" s="70"/>
      <c r="CB83" s="70"/>
      <c r="CC83" s="70"/>
      <c r="CD83" s="70"/>
      <c r="CE83" s="71">
        <f>CE85+CE86</f>
        <v>0</v>
      </c>
      <c r="CF83" s="71"/>
      <c r="CG83" s="71"/>
      <c r="CH83" s="71"/>
      <c r="CI83" s="71"/>
      <c r="CJ83" s="71"/>
      <c r="CK83" s="71"/>
      <c r="CL83" s="71"/>
      <c r="CM83" s="71"/>
      <c r="CN83" s="71"/>
      <c r="CO83" s="71"/>
      <c r="CP83" s="71"/>
      <c r="CQ83" s="71"/>
      <c r="CR83" s="71"/>
      <c r="CS83" s="71"/>
      <c r="CT83" s="71"/>
      <c r="CU83" s="71"/>
      <c r="CV83" s="71"/>
      <c r="CW83" s="71"/>
      <c r="CX83" s="71"/>
      <c r="CY83" s="71"/>
      <c r="CZ83" s="71"/>
      <c r="DA83" s="71"/>
      <c r="DB83" s="62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</row>
    <row r="84" spans="1:161" ht="20.25" customHeight="1">
      <c r="A84" s="72"/>
      <c r="B84" s="72"/>
      <c r="C84" s="72"/>
      <c r="D84" s="72"/>
      <c r="E84" s="72"/>
      <c r="F84" s="72"/>
      <c r="G84" s="72"/>
      <c r="H84" s="73" t="s">
        <v>74</v>
      </c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73"/>
      <c r="AU84" s="73"/>
      <c r="AV84" s="73"/>
      <c r="AW84" s="73"/>
      <c r="AX84" s="73"/>
      <c r="AY84" s="73"/>
      <c r="AZ84" s="73"/>
      <c r="BA84" s="73"/>
      <c r="BB84" s="73"/>
      <c r="BC84" s="73"/>
      <c r="BD84" s="74" t="s">
        <v>11</v>
      </c>
      <c r="BE84" s="74"/>
      <c r="BF84" s="74"/>
      <c r="BG84" s="74"/>
      <c r="BH84" s="74"/>
      <c r="BI84" s="74"/>
      <c r="BJ84" s="74"/>
      <c r="BK84" s="74"/>
      <c r="BL84" s="74"/>
      <c r="BM84" s="74"/>
      <c r="BN84" s="74"/>
      <c r="BO84" s="74"/>
      <c r="BP84" s="74"/>
      <c r="BQ84" s="74"/>
      <c r="BR84" s="74"/>
      <c r="BS84" s="74"/>
      <c r="BT84" s="74" t="s">
        <v>11</v>
      </c>
      <c r="BU84" s="74"/>
      <c r="BV84" s="74"/>
      <c r="BW84" s="74"/>
      <c r="BX84" s="74"/>
      <c r="BY84" s="74"/>
      <c r="BZ84" s="74"/>
      <c r="CA84" s="74"/>
      <c r="CB84" s="74"/>
      <c r="CC84" s="74"/>
      <c r="CD84" s="74"/>
      <c r="CE84" s="75" t="s">
        <v>11</v>
      </c>
      <c r="CF84" s="75"/>
      <c r="CG84" s="75"/>
      <c r="CH84" s="75"/>
      <c r="CI84" s="75"/>
      <c r="CJ84" s="75"/>
      <c r="CK84" s="75"/>
      <c r="CL84" s="75"/>
      <c r="CM84" s="75"/>
      <c r="CN84" s="75"/>
      <c r="CO84" s="75"/>
      <c r="CP84" s="75"/>
      <c r="CQ84" s="75"/>
      <c r="CR84" s="75"/>
      <c r="CS84" s="75"/>
      <c r="CT84" s="75"/>
      <c r="CU84" s="75"/>
      <c r="CV84" s="75"/>
      <c r="CW84" s="75"/>
      <c r="CX84" s="75"/>
      <c r="CY84" s="75"/>
      <c r="CZ84" s="75"/>
      <c r="DA84" s="75"/>
      <c r="DB84" s="62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</row>
    <row r="85" spans="1:161" ht="21.75" customHeight="1">
      <c r="A85" s="72" t="s">
        <v>24</v>
      </c>
      <c r="B85" s="72"/>
      <c r="C85" s="72"/>
      <c r="D85" s="72"/>
      <c r="E85" s="72"/>
      <c r="F85" s="72"/>
      <c r="G85" s="72"/>
      <c r="H85" s="73" t="s">
        <v>75</v>
      </c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73"/>
      <c r="AO85" s="73"/>
      <c r="AP85" s="73"/>
      <c r="AQ85" s="73"/>
      <c r="AR85" s="73"/>
      <c r="AS85" s="73"/>
      <c r="AT85" s="73"/>
      <c r="AU85" s="73"/>
      <c r="AV85" s="73"/>
      <c r="AW85" s="73"/>
      <c r="AX85" s="73"/>
      <c r="AY85" s="73"/>
      <c r="AZ85" s="73"/>
      <c r="BA85" s="73"/>
      <c r="BB85" s="73"/>
      <c r="BC85" s="73"/>
      <c r="BD85" s="117"/>
      <c r="BE85" s="117"/>
      <c r="BF85" s="117"/>
      <c r="BG85" s="117"/>
      <c r="BH85" s="117"/>
      <c r="BI85" s="117"/>
      <c r="BJ85" s="117"/>
      <c r="BK85" s="117"/>
      <c r="BL85" s="117"/>
      <c r="BM85" s="117"/>
      <c r="BN85" s="117"/>
      <c r="BO85" s="117"/>
      <c r="BP85" s="117"/>
      <c r="BQ85" s="117"/>
      <c r="BR85" s="117"/>
      <c r="BS85" s="117"/>
      <c r="BT85" s="161">
        <v>2.1999999999999999E-2</v>
      </c>
      <c r="BU85" s="161"/>
      <c r="BV85" s="161"/>
      <c r="BW85" s="161"/>
      <c r="BX85" s="161"/>
      <c r="BY85" s="161"/>
      <c r="BZ85" s="161"/>
      <c r="CA85" s="161"/>
      <c r="CB85" s="161"/>
      <c r="CC85" s="161"/>
      <c r="CD85" s="161"/>
      <c r="CE85" s="75">
        <f>BD85*BT85</f>
        <v>0</v>
      </c>
      <c r="CF85" s="75"/>
      <c r="CG85" s="75"/>
      <c r="CH85" s="75"/>
      <c r="CI85" s="75"/>
      <c r="CJ85" s="75"/>
      <c r="CK85" s="75"/>
      <c r="CL85" s="75"/>
      <c r="CM85" s="75"/>
      <c r="CN85" s="75"/>
      <c r="CO85" s="75"/>
      <c r="CP85" s="75"/>
      <c r="CQ85" s="75"/>
      <c r="CR85" s="75"/>
      <c r="CS85" s="75"/>
      <c r="CT85" s="75"/>
      <c r="CU85" s="75"/>
      <c r="CV85" s="75"/>
      <c r="CW85" s="75"/>
      <c r="CX85" s="75"/>
      <c r="CY85" s="75"/>
      <c r="CZ85" s="75"/>
      <c r="DA85" s="75"/>
      <c r="DB85" s="62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</row>
    <row r="86" spans="1:161" ht="21" customHeight="1">
      <c r="A86" s="72" t="s">
        <v>25</v>
      </c>
      <c r="B86" s="72"/>
      <c r="C86" s="72"/>
      <c r="D86" s="72"/>
      <c r="E86" s="72"/>
      <c r="F86" s="72"/>
      <c r="G86" s="72"/>
      <c r="H86" s="73" t="s">
        <v>76</v>
      </c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73"/>
      <c r="AU86" s="73"/>
      <c r="AV86" s="73"/>
      <c r="AW86" s="73"/>
      <c r="AX86" s="73"/>
      <c r="AY86" s="73"/>
      <c r="AZ86" s="73"/>
      <c r="BA86" s="73"/>
      <c r="BB86" s="73"/>
      <c r="BC86" s="73"/>
      <c r="BD86" s="75"/>
      <c r="BE86" s="75"/>
      <c r="BF86" s="75"/>
      <c r="BG86" s="75"/>
      <c r="BH86" s="75"/>
      <c r="BI86" s="75"/>
      <c r="BJ86" s="75"/>
      <c r="BK86" s="75"/>
      <c r="BL86" s="75"/>
      <c r="BM86" s="75"/>
      <c r="BN86" s="75"/>
      <c r="BO86" s="75"/>
      <c r="BP86" s="75"/>
      <c r="BQ86" s="75"/>
      <c r="BR86" s="75"/>
      <c r="BS86" s="75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75">
        <f>BD86*BT86</f>
        <v>0</v>
      </c>
      <c r="CF86" s="75"/>
      <c r="CG86" s="75"/>
      <c r="CH86" s="75"/>
      <c r="CI86" s="75"/>
      <c r="CJ86" s="75"/>
      <c r="CK86" s="75"/>
      <c r="CL86" s="75"/>
      <c r="CM86" s="75"/>
      <c r="CN86" s="75"/>
      <c r="CO86" s="75"/>
      <c r="CP86" s="75"/>
      <c r="CQ86" s="75"/>
      <c r="CR86" s="75"/>
      <c r="CS86" s="75"/>
      <c r="CT86" s="75"/>
      <c r="CU86" s="75"/>
      <c r="CV86" s="75"/>
      <c r="CW86" s="75"/>
      <c r="CX86" s="75"/>
      <c r="CY86" s="75"/>
      <c r="CZ86" s="75"/>
      <c r="DA86" s="75"/>
      <c r="DB86" s="62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</row>
    <row r="87" spans="1:161" ht="18" customHeight="1">
      <c r="A87" s="67" t="s">
        <v>27</v>
      </c>
      <c r="B87" s="67"/>
      <c r="C87" s="67"/>
      <c r="D87" s="67"/>
      <c r="E87" s="67"/>
      <c r="F87" s="67"/>
      <c r="G87" s="67"/>
      <c r="H87" s="160" t="s">
        <v>77</v>
      </c>
      <c r="I87" s="160"/>
      <c r="J87" s="160"/>
      <c r="K87" s="160"/>
      <c r="L87" s="160"/>
      <c r="M87" s="160"/>
      <c r="N87" s="160"/>
      <c r="O87" s="160"/>
      <c r="P87" s="160"/>
      <c r="Q87" s="160"/>
      <c r="R87" s="160"/>
      <c r="S87" s="160"/>
      <c r="T87" s="160"/>
      <c r="U87" s="160"/>
      <c r="V87" s="160"/>
      <c r="W87" s="160"/>
      <c r="X87" s="160"/>
      <c r="Y87" s="160"/>
      <c r="Z87" s="160"/>
      <c r="AA87" s="160"/>
      <c r="AB87" s="160"/>
      <c r="AC87" s="160"/>
      <c r="AD87" s="160"/>
      <c r="AE87" s="160"/>
      <c r="AF87" s="160"/>
      <c r="AG87" s="160"/>
      <c r="AH87" s="160"/>
      <c r="AI87" s="160"/>
      <c r="AJ87" s="160"/>
      <c r="AK87" s="160"/>
      <c r="AL87" s="160"/>
      <c r="AM87" s="160"/>
      <c r="AN87" s="160"/>
      <c r="AO87" s="160"/>
      <c r="AP87" s="160"/>
      <c r="AQ87" s="160"/>
      <c r="AR87" s="160"/>
      <c r="AS87" s="160"/>
      <c r="AT87" s="160"/>
      <c r="AU87" s="160"/>
      <c r="AV87" s="160"/>
      <c r="AW87" s="160"/>
      <c r="AX87" s="160"/>
      <c r="AY87" s="160"/>
      <c r="AZ87" s="160"/>
      <c r="BA87" s="160"/>
      <c r="BB87" s="160"/>
      <c r="BC87" s="160"/>
      <c r="BD87" s="70" t="s">
        <v>11</v>
      </c>
      <c r="BE87" s="70"/>
      <c r="BF87" s="70"/>
      <c r="BG87" s="70"/>
      <c r="BH87" s="70"/>
      <c r="BI87" s="70"/>
      <c r="BJ87" s="70"/>
      <c r="BK87" s="70"/>
      <c r="BL87" s="70"/>
      <c r="BM87" s="70"/>
      <c r="BN87" s="70"/>
      <c r="BO87" s="70"/>
      <c r="BP87" s="70"/>
      <c r="BQ87" s="70"/>
      <c r="BR87" s="70"/>
      <c r="BS87" s="70"/>
      <c r="BT87" s="70" t="s">
        <v>11</v>
      </c>
      <c r="BU87" s="70"/>
      <c r="BV87" s="70"/>
      <c r="BW87" s="70"/>
      <c r="BX87" s="70"/>
      <c r="BY87" s="70"/>
      <c r="BZ87" s="70"/>
      <c r="CA87" s="70"/>
      <c r="CB87" s="70"/>
      <c r="CC87" s="70"/>
      <c r="CD87" s="70"/>
      <c r="CE87" s="71">
        <f>CE89+CE90+CE91+CE92</f>
        <v>0</v>
      </c>
      <c r="CF87" s="71"/>
      <c r="CG87" s="71"/>
      <c r="CH87" s="71"/>
      <c r="CI87" s="71"/>
      <c r="CJ87" s="71"/>
      <c r="CK87" s="71"/>
      <c r="CL87" s="71"/>
      <c r="CM87" s="71"/>
      <c r="CN87" s="71"/>
      <c r="CO87" s="71"/>
      <c r="CP87" s="71"/>
      <c r="CQ87" s="71"/>
      <c r="CR87" s="71"/>
      <c r="CS87" s="71"/>
      <c r="CT87" s="71"/>
      <c r="CU87" s="71"/>
      <c r="CV87" s="71"/>
      <c r="CW87" s="71"/>
      <c r="CX87" s="71"/>
      <c r="CY87" s="71"/>
      <c r="CZ87" s="71"/>
      <c r="DA87" s="71"/>
      <c r="DB87" s="62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</row>
    <row r="88" spans="1:161" ht="18.75" customHeight="1">
      <c r="A88" s="72"/>
      <c r="B88" s="72"/>
      <c r="C88" s="72"/>
      <c r="D88" s="72"/>
      <c r="E88" s="72"/>
      <c r="F88" s="72"/>
      <c r="G88" s="72"/>
      <c r="H88" s="73" t="s">
        <v>78</v>
      </c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73"/>
      <c r="AO88" s="73"/>
      <c r="AP88" s="73"/>
      <c r="AQ88" s="73"/>
      <c r="AR88" s="73"/>
      <c r="AS88" s="73"/>
      <c r="AT88" s="73"/>
      <c r="AU88" s="73"/>
      <c r="AV88" s="73"/>
      <c r="AW88" s="73"/>
      <c r="AX88" s="73"/>
      <c r="AY88" s="73"/>
      <c r="AZ88" s="73"/>
      <c r="BA88" s="73"/>
      <c r="BB88" s="73"/>
      <c r="BC88" s="73"/>
      <c r="BD88" s="74" t="s">
        <v>11</v>
      </c>
      <c r="BE88" s="74"/>
      <c r="BF88" s="74"/>
      <c r="BG88" s="74"/>
      <c r="BH88" s="74"/>
      <c r="BI88" s="74"/>
      <c r="BJ88" s="74"/>
      <c r="BK88" s="74"/>
      <c r="BL88" s="74"/>
      <c r="BM88" s="74"/>
      <c r="BN88" s="74"/>
      <c r="BO88" s="74"/>
      <c r="BP88" s="74"/>
      <c r="BQ88" s="74"/>
      <c r="BR88" s="74"/>
      <c r="BS88" s="74"/>
      <c r="BT88" s="74" t="s">
        <v>11</v>
      </c>
      <c r="BU88" s="74"/>
      <c r="BV88" s="74"/>
      <c r="BW88" s="74"/>
      <c r="BX88" s="74"/>
      <c r="BY88" s="74"/>
      <c r="BZ88" s="74"/>
      <c r="CA88" s="74"/>
      <c r="CB88" s="74"/>
      <c r="CC88" s="74"/>
      <c r="CD88" s="74"/>
      <c r="CE88" s="75" t="s">
        <v>11</v>
      </c>
      <c r="CF88" s="75"/>
      <c r="CG88" s="75"/>
      <c r="CH88" s="75"/>
      <c r="CI88" s="75"/>
      <c r="CJ88" s="75"/>
      <c r="CK88" s="75"/>
      <c r="CL88" s="75"/>
      <c r="CM88" s="75"/>
      <c r="CN88" s="75"/>
      <c r="CO88" s="75"/>
      <c r="CP88" s="75"/>
      <c r="CQ88" s="75"/>
      <c r="CR88" s="75"/>
      <c r="CS88" s="75"/>
      <c r="CT88" s="75"/>
      <c r="CU88" s="75"/>
      <c r="CV88" s="75"/>
      <c r="CW88" s="75"/>
      <c r="CX88" s="75"/>
      <c r="CY88" s="75"/>
      <c r="CZ88" s="75"/>
      <c r="DA88" s="75"/>
      <c r="DB88" s="62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</row>
    <row r="89" spans="1:161" ht="22.5" customHeight="1">
      <c r="A89" s="67" t="s">
        <v>33</v>
      </c>
      <c r="B89" s="67"/>
      <c r="C89" s="67"/>
      <c r="D89" s="67"/>
      <c r="E89" s="67"/>
      <c r="F89" s="67"/>
      <c r="G89" s="67"/>
      <c r="H89" s="160" t="s">
        <v>118</v>
      </c>
      <c r="I89" s="160"/>
      <c r="J89" s="160"/>
      <c r="K89" s="160"/>
      <c r="L89" s="160"/>
      <c r="M89" s="160"/>
      <c r="N89" s="160"/>
      <c r="O89" s="160"/>
      <c r="P89" s="160"/>
      <c r="Q89" s="160"/>
      <c r="R89" s="160"/>
      <c r="S89" s="160"/>
      <c r="T89" s="160"/>
      <c r="U89" s="160"/>
      <c r="V89" s="160"/>
      <c r="W89" s="160"/>
      <c r="X89" s="160"/>
      <c r="Y89" s="160"/>
      <c r="Z89" s="160"/>
      <c r="AA89" s="160"/>
      <c r="AB89" s="160"/>
      <c r="AC89" s="160"/>
      <c r="AD89" s="160"/>
      <c r="AE89" s="160"/>
      <c r="AF89" s="160"/>
      <c r="AG89" s="160"/>
      <c r="AH89" s="160"/>
      <c r="AI89" s="160"/>
      <c r="AJ89" s="160"/>
      <c r="AK89" s="160"/>
      <c r="AL89" s="160"/>
      <c r="AM89" s="160"/>
      <c r="AN89" s="160"/>
      <c r="AO89" s="160"/>
      <c r="AP89" s="160"/>
      <c r="AQ89" s="160"/>
      <c r="AR89" s="160"/>
      <c r="AS89" s="160"/>
      <c r="AT89" s="160"/>
      <c r="AU89" s="160"/>
      <c r="AV89" s="160"/>
      <c r="AW89" s="160"/>
      <c r="AX89" s="160"/>
      <c r="AY89" s="160"/>
      <c r="AZ89" s="160"/>
      <c r="BA89" s="160"/>
      <c r="BB89" s="160"/>
      <c r="BC89" s="160"/>
      <c r="BD89" s="75" t="s">
        <v>11</v>
      </c>
      <c r="BE89" s="75"/>
      <c r="BF89" s="75"/>
      <c r="BG89" s="75"/>
      <c r="BH89" s="75"/>
      <c r="BI89" s="75"/>
      <c r="BJ89" s="75"/>
      <c r="BK89" s="75"/>
      <c r="BL89" s="75"/>
      <c r="BM89" s="75"/>
      <c r="BN89" s="75"/>
      <c r="BO89" s="75"/>
      <c r="BP89" s="75"/>
      <c r="BQ89" s="75"/>
      <c r="BR89" s="75"/>
      <c r="BS89" s="75"/>
      <c r="BT89" s="162" t="s">
        <v>11</v>
      </c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75">
        <v>0</v>
      </c>
      <c r="CF89" s="75"/>
      <c r="CG89" s="75"/>
      <c r="CH89" s="75"/>
      <c r="CI89" s="75"/>
      <c r="CJ89" s="75"/>
      <c r="CK89" s="75"/>
      <c r="CL89" s="75"/>
      <c r="CM89" s="75"/>
      <c r="CN89" s="75"/>
      <c r="CO89" s="75"/>
      <c r="CP89" s="75"/>
      <c r="CQ89" s="75"/>
      <c r="CR89" s="75"/>
      <c r="CS89" s="75"/>
      <c r="CT89" s="75"/>
      <c r="CU89" s="75"/>
      <c r="CV89" s="75"/>
      <c r="CW89" s="75"/>
      <c r="CX89" s="75"/>
      <c r="CY89" s="75"/>
      <c r="CZ89" s="75"/>
      <c r="DA89" s="75"/>
      <c r="DB89" s="62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  <c r="EU89" s="13"/>
      <c r="EV89" s="13"/>
      <c r="EW89" s="13"/>
      <c r="EX89" s="13"/>
      <c r="EY89" s="13"/>
      <c r="EZ89" s="13"/>
      <c r="FA89" s="13"/>
      <c r="FB89" s="13"/>
      <c r="FC89" s="13"/>
      <c r="FD89" s="13"/>
      <c r="FE89" s="13"/>
    </row>
    <row r="90" spans="1:161" ht="17.25" customHeight="1">
      <c r="A90" s="72"/>
      <c r="B90" s="72"/>
      <c r="C90" s="72"/>
      <c r="D90" s="72"/>
      <c r="E90" s="72"/>
      <c r="F90" s="72"/>
      <c r="G90" s="72"/>
      <c r="H90" s="73"/>
      <c r="I90" s="73"/>
      <c r="J90" s="73"/>
      <c r="K90" s="73"/>
      <c r="L90" s="73"/>
      <c r="M90" s="73"/>
      <c r="N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  <c r="Z90" s="73"/>
      <c r="AA90" s="73"/>
      <c r="AB90" s="73"/>
      <c r="AC90" s="73"/>
      <c r="AD90" s="73"/>
      <c r="AE90" s="73"/>
      <c r="AF90" s="73"/>
      <c r="AG90" s="73"/>
      <c r="AH90" s="73"/>
      <c r="AI90" s="73"/>
      <c r="AJ90" s="73"/>
      <c r="AK90" s="73"/>
      <c r="AL90" s="73"/>
      <c r="AM90" s="73"/>
      <c r="AN90" s="73"/>
      <c r="AO90" s="73"/>
      <c r="AP90" s="73"/>
      <c r="AQ90" s="73"/>
      <c r="AR90" s="73"/>
      <c r="AS90" s="73"/>
      <c r="AT90" s="73"/>
      <c r="AU90" s="73"/>
      <c r="AV90" s="73"/>
      <c r="AW90" s="73"/>
      <c r="AX90" s="73"/>
      <c r="AY90" s="73"/>
      <c r="AZ90" s="73"/>
      <c r="BA90" s="73"/>
      <c r="BB90" s="73"/>
      <c r="BC90" s="73"/>
      <c r="BD90" s="75"/>
      <c r="BE90" s="75"/>
      <c r="BF90" s="75"/>
      <c r="BG90" s="75"/>
      <c r="BH90" s="75"/>
      <c r="BI90" s="75"/>
      <c r="BJ90" s="75"/>
      <c r="BK90" s="75"/>
      <c r="BL90" s="75"/>
      <c r="BM90" s="75"/>
      <c r="BN90" s="75"/>
      <c r="BO90" s="75"/>
      <c r="BP90" s="75"/>
      <c r="BQ90" s="75"/>
      <c r="BR90" s="75"/>
      <c r="BS90" s="75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75">
        <f>BD90*BT90</f>
        <v>0</v>
      </c>
      <c r="CF90" s="75"/>
      <c r="CG90" s="75"/>
      <c r="CH90" s="75"/>
      <c r="CI90" s="75"/>
      <c r="CJ90" s="75"/>
      <c r="CK90" s="75"/>
      <c r="CL90" s="75"/>
      <c r="CM90" s="75"/>
      <c r="CN90" s="75"/>
      <c r="CO90" s="75"/>
      <c r="CP90" s="75"/>
      <c r="CQ90" s="75"/>
      <c r="CR90" s="75"/>
      <c r="CS90" s="75"/>
      <c r="CT90" s="75"/>
      <c r="CU90" s="75"/>
      <c r="CV90" s="75"/>
      <c r="CW90" s="75"/>
      <c r="CX90" s="75"/>
      <c r="CY90" s="75"/>
      <c r="CZ90" s="75"/>
      <c r="DA90" s="75"/>
      <c r="DB90" s="62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  <c r="EU90" s="13"/>
      <c r="EV90" s="13"/>
      <c r="EW90" s="13"/>
      <c r="EX90" s="13"/>
      <c r="EY90" s="13"/>
      <c r="EZ90" s="13"/>
      <c r="FA90" s="13"/>
      <c r="FB90" s="13"/>
      <c r="FC90" s="13"/>
      <c r="FD90" s="13"/>
      <c r="FE90" s="13"/>
    </row>
    <row r="91" spans="1:161" ht="16.5" customHeight="1">
      <c r="A91" s="72"/>
      <c r="B91" s="72"/>
      <c r="C91" s="72"/>
      <c r="D91" s="72"/>
      <c r="E91" s="72"/>
      <c r="F91" s="72"/>
      <c r="G91" s="72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R91" s="73"/>
      <c r="AS91" s="73"/>
      <c r="AT91" s="73"/>
      <c r="AU91" s="73"/>
      <c r="AV91" s="73"/>
      <c r="AW91" s="73"/>
      <c r="AX91" s="73"/>
      <c r="AY91" s="73"/>
      <c r="AZ91" s="73"/>
      <c r="BA91" s="73"/>
      <c r="BB91" s="73"/>
      <c r="BC91" s="73"/>
      <c r="BD91" s="75"/>
      <c r="BE91" s="75"/>
      <c r="BF91" s="75"/>
      <c r="BG91" s="75"/>
      <c r="BH91" s="75"/>
      <c r="BI91" s="75"/>
      <c r="BJ91" s="75"/>
      <c r="BK91" s="75"/>
      <c r="BL91" s="75"/>
      <c r="BM91" s="75"/>
      <c r="BN91" s="75"/>
      <c r="BO91" s="75"/>
      <c r="BP91" s="75"/>
      <c r="BQ91" s="75"/>
      <c r="BR91" s="75"/>
      <c r="BS91" s="75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75">
        <f>BD91*BT91</f>
        <v>0</v>
      </c>
      <c r="CF91" s="75"/>
      <c r="CG91" s="75"/>
      <c r="CH91" s="75"/>
      <c r="CI91" s="75"/>
      <c r="CJ91" s="75"/>
      <c r="CK91" s="75"/>
      <c r="CL91" s="75"/>
      <c r="CM91" s="75"/>
      <c r="CN91" s="75"/>
      <c r="CO91" s="75"/>
      <c r="CP91" s="75"/>
      <c r="CQ91" s="75"/>
      <c r="CR91" s="75"/>
      <c r="CS91" s="75"/>
      <c r="CT91" s="75"/>
      <c r="CU91" s="75"/>
      <c r="CV91" s="75"/>
      <c r="CW91" s="75"/>
      <c r="CX91" s="75"/>
      <c r="CY91" s="75"/>
      <c r="CZ91" s="75"/>
      <c r="DA91" s="75"/>
      <c r="DB91" s="62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  <c r="EU91" s="13"/>
      <c r="EV91" s="13"/>
      <c r="EW91" s="13"/>
      <c r="EX91" s="13"/>
      <c r="EY91" s="13"/>
      <c r="EZ91" s="13"/>
      <c r="FA91" s="13"/>
      <c r="FB91" s="13"/>
      <c r="FC91" s="13"/>
      <c r="FD91" s="13"/>
      <c r="FE91" s="13"/>
    </row>
    <row r="92" spans="1:161" ht="16.5" customHeight="1">
      <c r="A92" s="72"/>
      <c r="B92" s="72"/>
      <c r="C92" s="72"/>
      <c r="D92" s="72"/>
      <c r="E92" s="72"/>
      <c r="F92" s="72"/>
      <c r="G92" s="72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  <c r="AH92" s="73"/>
      <c r="AI92" s="73"/>
      <c r="AJ92" s="73"/>
      <c r="AK92" s="73"/>
      <c r="AL92" s="73"/>
      <c r="AM92" s="73"/>
      <c r="AN92" s="73"/>
      <c r="AO92" s="73"/>
      <c r="AP92" s="73"/>
      <c r="AQ92" s="73"/>
      <c r="AR92" s="73"/>
      <c r="AS92" s="73"/>
      <c r="AT92" s="73"/>
      <c r="AU92" s="73"/>
      <c r="AV92" s="73"/>
      <c r="AW92" s="73"/>
      <c r="AX92" s="73"/>
      <c r="AY92" s="73"/>
      <c r="AZ92" s="73"/>
      <c r="BA92" s="73"/>
      <c r="BB92" s="73"/>
      <c r="BC92" s="73"/>
      <c r="BD92" s="75"/>
      <c r="BE92" s="75"/>
      <c r="BF92" s="75"/>
      <c r="BG92" s="75"/>
      <c r="BH92" s="75"/>
      <c r="BI92" s="75"/>
      <c r="BJ92" s="75"/>
      <c r="BK92" s="75"/>
      <c r="BL92" s="75"/>
      <c r="BM92" s="75"/>
      <c r="BN92" s="75"/>
      <c r="BO92" s="75"/>
      <c r="BP92" s="75"/>
      <c r="BQ92" s="75"/>
      <c r="BR92" s="75"/>
      <c r="BS92" s="75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75">
        <f>BD92*BT92</f>
        <v>0</v>
      </c>
      <c r="CF92" s="75"/>
      <c r="CG92" s="75"/>
      <c r="CH92" s="75"/>
      <c r="CI92" s="75"/>
      <c r="CJ92" s="75"/>
      <c r="CK92" s="75"/>
      <c r="CL92" s="75"/>
      <c r="CM92" s="75"/>
      <c r="CN92" s="75"/>
      <c r="CO92" s="75"/>
      <c r="CP92" s="75"/>
      <c r="CQ92" s="75"/>
      <c r="CR92" s="75"/>
      <c r="CS92" s="75"/>
      <c r="CT92" s="75"/>
      <c r="CU92" s="75"/>
      <c r="CV92" s="75"/>
      <c r="CW92" s="75"/>
      <c r="CX92" s="75"/>
      <c r="CY92" s="75"/>
      <c r="CZ92" s="75"/>
      <c r="DA92" s="75"/>
      <c r="DB92" s="62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  <c r="EU92" s="13"/>
      <c r="EV92" s="13"/>
      <c r="EW92" s="13"/>
      <c r="EX92" s="13"/>
      <c r="EY92" s="13"/>
      <c r="EZ92" s="13"/>
      <c r="FA92" s="13"/>
      <c r="FB92" s="13"/>
      <c r="FC92" s="13"/>
      <c r="FD92" s="13"/>
      <c r="FE92" s="13"/>
    </row>
    <row r="93" spans="1:161" ht="18.75" customHeight="1">
      <c r="A93" s="67"/>
      <c r="B93" s="67"/>
      <c r="C93" s="67"/>
      <c r="D93" s="67"/>
      <c r="E93" s="67"/>
      <c r="F93" s="67"/>
      <c r="G93" s="67"/>
      <c r="H93" s="68" t="s">
        <v>10</v>
      </c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  <c r="AS93" s="68"/>
      <c r="AT93" s="68"/>
      <c r="AU93" s="68"/>
      <c r="AV93" s="68"/>
      <c r="AW93" s="68"/>
      <c r="AX93" s="68"/>
      <c r="AY93" s="68"/>
      <c r="AZ93" s="68"/>
      <c r="BA93" s="68"/>
      <c r="BB93" s="68"/>
      <c r="BC93" s="69"/>
      <c r="BD93" s="70" t="s">
        <v>11</v>
      </c>
      <c r="BE93" s="70"/>
      <c r="BF93" s="70"/>
      <c r="BG93" s="70"/>
      <c r="BH93" s="70"/>
      <c r="BI93" s="70"/>
      <c r="BJ93" s="70"/>
      <c r="BK93" s="70"/>
      <c r="BL93" s="70"/>
      <c r="BM93" s="70"/>
      <c r="BN93" s="70"/>
      <c r="BO93" s="70"/>
      <c r="BP93" s="70"/>
      <c r="BQ93" s="70"/>
      <c r="BR93" s="70"/>
      <c r="BS93" s="70"/>
      <c r="BT93" s="70" t="s">
        <v>11</v>
      </c>
      <c r="BU93" s="70"/>
      <c r="BV93" s="70"/>
      <c r="BW93" s="70"/>
      <c r="BX93" s="70"/>
      <c r="BY93" s="70"/>
      <c r="BZ93" s="70"/>
      <c r="CA93" s="70"/>
      <c r="CB93" s="70"/>
      <c r="CC93" s="70"/>
      <c r="CD93" s="70"/>
      <c r="CE93" s="71">
        <f>CE87+CE83</f>
        <v>0</v>
      </c>
      <c r="CF93" s="71"/>
      <c r="CG93" s="71"/>
      <c r="CH93" s="71"/>
      <c r="CI93" s="71"/>
      <c r="CJ93" s="71"/>
      <c r="CK93" s="71"/>
      <c r="CL93" s="71"/>
      <c r="CM93" s="71"/>
      <c r="CN93" s="71"/>
      <c r="CO93" s="71"/>
      <c r="CP93" s="71"/>
      <c r="CQ93" s="71"/>
      <c r="CR93" s="71"/>
      <c r="CS93" s="71"/>
      <c r="CT93" s="71"/>
      <c r="CU93" s="71"/>
      <c r="CV93" s="71"/>
      <c r="CW93" s="71"/>
      <c r="CX93" s="71"/>
      <c r="CY93" s="71"/>
      <c r="CZ93" s="71"/>
      <c r="DA93" s="71"/>
      <c r="DB93" s="62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  <c r="EU93" s="13"/>
      <c r="EV93" s="13"/>
      <c r="EW93" s="13"/>
      <c r="EX93" s="13"/>
      <c r="EY93" s="13"/>
      <c r="EZ93" s="13"/>
      <c r="FA93" s="13"/>
      <c r="FB93" s="13"/>
      <c r="FC93" s="13"/>
      <c r="FD93" s="13"/>
      <c r="FE93" s="13"/>
    </row>
    <row r="94" spans="1:161" ht="14.25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62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  <c r="EU94" s="13"/>
      <c r="EV94" s="13"/>
      <c r="EW94" s="13"/>
      <c r="EX94" s="13"/>
      <c r="EY94" s="13"/>
      <c r="EZ94" s="13"/>
      <c r="FA94" s="13"/>
      <c r="FB94" s="13"/>
      <c r="FC94" s="13"/>
      <c r="FD94" s="13"/>
      <c r="FE94" s="13"/>
    </row>
    <row r="95" spans="1:161" ht="17.25" customHeight="1">
      <c r="A95" s="14"/>
      <c r="B95" s="14"/>
      <c r="C95" s="14"/>
      <c r="D95" s="14" t="s">
        <v>79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62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  <c r="EU95" s="13"/>
      <c r="EV95" s="13"/>
      <c r="EW95" s="13"/>
      <c r="EX95" s="13"/>
      <c r="EY95" s="13"/>
      <c r="EZ95" s="13"/>
      <c r="FA95" s="13"/>
      <c r="FB95" s="13"/>
      <c r="FC95" s="13"/>
      <c r="FD95" s="13"/>
      <c r="FE95" s="13"/>
    </row>
    <row r="96" spans="1:161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  <c r="EU96" s="13"/>
      <c r="EV96" s="13"/>
      <c r="EW96" s="13"/>
      <c r="EX96" s="13"/>
      <c r="EY96" s="13"/>
      <c r="EZ96" s="13"/>
      <c r="FA96" s="13"/>
      <c r="FB96" s="13"/>
      <c r="FC96" s="13"/>
      <c r="FD96" s="13"/>
      <c r="FE96" s="13"/>
    </row>
    <row r="97" spans="1:161" ht="14.25">
      <c r="A97" s="81" t="s">
        <v>130</v>
      </c>
      <c r="B97" s="81"/>
      <c r="C97" s="81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1"/>
      <c r="AV97" s="81"/>
      <c r="AW97" s="81"/>
      <c r="AX97" s="81"/>
      <c r="AY97" s="81"/>
      <c r="AZ97" s="81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  <c r="BX97" s="81"/>
      <c r="BY97" s="81"/>
      <c r="BZ97" s="81"/>
      <c r="CA97" s="81"/>
      <c r="CB97" s="81"/>
      <c r="CC97" s="81"/>
      <c r="CD97" s="81"/>
      <c r="CE97" s="81"/>
      <c r="CF97" s="81"/>
      <c r="CG97" s="81"/>
      <c r="CH97" s="81"/>
      <c r="CI97" s="81"/>
      <c r="CJ97" s="81"/>
      <c r="CK97" s="81"/>
      <c r="CL97" s="81"/>
      <c r="CM97" s="81"/>
      <c r="CN97" s="81"/>
      <c r="CO97" s="81"/>
      <c r="CP97" s="81"/>
      <c r="CQ97" s="81"/>
      <c r="CR97" s="81"/>
      <c r="CS97" s="81"/>
      <c r="CT97" s="81"/>
      <c r="CU97" s="81"/>
      <c r="CV97" s="81"/>
      <c r="CW97" s="81"/>
      <c r="CX97" s="81"/>
      <c r="CY97" s="81"/>
      <c r="CZ97" s="81"/>
      <c r="DA97" s="81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  <c r="EU97" s="13"/>
      <c r="EV97" s="13"/>
      <c r="EW97" s="13"/>
      <c r="EX97" s="13"/>
      <c r="EY97" s="13"/>
      <c r="EZ97" s="13"/>
      <c r="FA97" s="13"/>
      <c r="FB97" s="13"/>
      <c r="FC97" s="13"/>
      <c r="FD97" s="13"/>
      <c r="FE97" s="13"/>
    </row>
    <row r="98" spans="1:161" ht="1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  <c r="EU98" s="13"/>
      <c r="EV98" s="13"/>
      <c r="EW98" s="13"/>
      <c r="EX98" s="13"/>
      <c r="EY98" s="13"/>
      <c r="EZ98" s="13"/>
      <c r="FA98" s="13"/>
      <c r="FB98" s="13"/>
      <c r="FC98" s="13"/>
      <c r="FD98" s="13"/>
      <c r="FE98" s="13"/>
    </row>
    <row r="99" spans="1:161" ht="14.25">
      <c r="A99" s="60" t="s">
        <v>14</v>
      </c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86" t="s">
        <v>96</v>
      </c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  <c r="AQ99" s="87"/>
      <c r="AR99" s="87"/>
      <c r="AS99" s="87"/>
      <c r="AT99" s="87"/>
      <c r="AU99" s="87"/>
      <c r="AV99" s="87"/>
      <c r="AW99" s="87"/>
      <c r="AX99" s="87"/>
      <c r="AY99" s="87"/>
      <c r="AZ99" s="87"/>
      <c r="BA99" s="87"/>
      <c r="BB99" s="87"/>
      <c r="BC99" s="87"/>
      <c r="BD99" s="87"/>
      <c r="BE99" s="87"/>
      <c r="BF99" s="87"/>
      <c r="BG99" s="87"/>
      <c r="BH99" s="87"/>
      <c r="BI99" s="87"/>
      <c r="BJ99" s="87"/>
      <c r="BK99" s="87"/>
      <c r="BL99" s="87"/>
      <c r="BM99" s="87"/>
      <c r="BN99" s="87"/>
      <c r="BO99" s="87"/>
      <c r="BP99" s="87"/>
      <c r="BQ99" s="87"/>
      <c r="BR99" s="87"/>
      <c r="BS99" s="87"/>
      <c r="BT99" s="87"/>
      <c r="BU99" s="87"/>
      <c r="BV99" s="87"/>
      <c r="BW99" s="87"/>
      <c r="BX99" s="87"/>
      <c r="BY99" s="87"/>
      <c r="BZ99" s="87"/>
      <c r="CA99" s="87"/>
      <c r="CB99" s="87"/>
      <c r="CC99" s="87"/>
      <c r="CD99" s="87"/>
      <c r="CE99" s="87"/>
      <c r="CF99" s="87"/>
      <c r="CG99" s="87"/>
      <c r="CH99" s="87"/>
      <c r="CI99" s="87"/>
      <c r="CJ99" s="87"/>
      <c r="CK99" s="87"/>
      <c r="CL99" s="87"/>
      <c r="CM99" s="87"/>
      <c r="CN99" s="87"/>
      <c r="CO99" s="87"/>
      <c r="CP99" s="87"/>
      <c r="CQ99" s="87"/>
      <c r="CR99" s="87"/>
      <c r="CS99" s="87"/>
      <c r="CT99" s="87"/>
      <c r="CU99" s="87"/>
      <c r="CV99" s="87"/>
      <c r="CW99" s="87"/>
      <c r="CX99" s="87"/>
      <c r="CY99" s="87"/>
      <c r="CZ99" s="87"/>
      <c r="DA99" s="88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  <c r="EU99" s="13"/>
      <c r="EV99" s="13"/>
      <c r="EW99" s="13"/>
      <c r="EX99" s="13"/>
      <c r="EY99" s="13"/>
      <c r="EZ99" s="13"/>
      <c r="FA99" s="13"/>
      <c r="FB99" s="13"/>
      <c r="FC99" s="13"/>
      <c r="FD99" s="13"/>
      <c r="FE99" s="13"/>
    </row>
    <row r="100" spans="1:161" ht="14.25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  <c r="EU100" s="13"/>
      <c r="EV100" s="13"/>
      <c r="EW100" s="13"/>
      <c r="EX100" s="13"/>
      <c r="EY100" s="13"/>
      <c r="EZ100" s="13"/>
      <c r="FA100" s="13"/>
      <c r="FB100" s="13"/>
      <c r="FC100" s="13"/>
      <c r="FD100" s="13"/>
      <c r="FE100" s="13"/>
    </row>
    <row r="101" spans="1:161" ht="14.25">
      <c r="A101" s="89" t="s">
        <v>13</v>
      </c>
      <c r="B101" s="89"/>
      <c r="C101" s="89"/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9"/>
      <c r="Y101" s="89"/>
      <c r="Z101" s="89"/>
      <c r="AA101" s="89"/>
      <c r="AB101" s="89"/>
      <c r="AC101" s="89"/>
      <c r="AD101" s="89"/>
      <c r="AE101" s="89"/>
      <c r="AF101" s="89"/>
      <c r="AG101" s="89"/>
      <c r="AH101" s="89"/>
      <c r="AI101" s="89"/>
      <c r="AJ101" s="89"/>
      <c r="AK101" s="89"/>
      <c r="AL101" s="89"/>
      <c r="AM101" s="89"/>
      <c r="AN101" s="89"/>
      <c r="AO101" s="89"/>
      <c r="AP101" s="79" t="s">
        <v>113</v>
      </c>
      <c r="AQ101" s="80"/>
      <c r="AR101" s="80"/>
      <c r="AS101" s="80"/>
      <c r="AT101" s="80"/>
      <c r="AU101" s="80"/>
      <c r="AV101" s="80"/>
      <c r="AW101" s="80"/>
      <c r="AX101" s="80"/>
      <c r="AY101" s="80"/>
      <c r="AZ101" s="80"/>
      <c r="BA101" s="80"/>
      <c r="BB101" s="80"/>
      <c r="BC101" s="80"/>
      <c r="BD101" s="80"/>
      <c r="BE101" s="80"/>
      <c r="BF101" s="80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80"/>
      <c r="BV101" s="80"/>
      <c r="BW101" s="80"/>
      <c r="BX101" s="80"/>
      <c r="BY101" s="80"/>
      <c r="BZ101" s="80"/>
      <c r="CA101" s="80"/>
      <c r="CB101" s="80"/>
      <c r="CC101" s="80"/>
      <c r="CD101" s="80"/>
      <c r="CE101" s="80"/>
      <c r="CF101" s="80"/>
      <c r="CG101" s="80"/>
      <c r="CH101" s="80"/>
      <c r="CI101" s="80"/>
      <c r="CJ101" s="80"/>
      <c r="CK101" s="80"/>
      <c r="CL101" s="80"/>
      <c r="CM101" s="80"/>
      <c r="CN101" s="80"/>
      <c r="CO101" s="80"/>
      <c r="CP101" s="80"/>
      <c r="CQ101" s="80"/>
      <c r="CR101" s="80"/>
      <c r="CS101" s="80"/>
      <c r="CT101" s="80"/>
      <c r="CU101" s="80"/>
      <c r="CV101" s="80"/>
      <c r="CW101" s="80"/>
      <c r="CX101" s="80"/>
      <c r="CY101" s="80"/>
      <c r="CZ101" s="80"/>
      <c r="DA101" s="82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  <c r="EU101" s="13"/>
      <c r="EV101" s="13"/>
      <c r="EW101" s="13"/>
      <c r="EX101" s="13"/>
      <c r="EY101" s="13"/>
      <c r="EZ101" s="13"/>
      <c r="FA101" s="13"/>
      <c r="FB101" s="13"/>
      <c r="FC101" s="13"/>
      <c r="FD101" s="13"/>
      <c r="FE101" s="13"/>
    </row>
    <row r="102" spans="1:161" ht="1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  <c r="EU102" s="13"/>
      <c r="EV102" s="13"/>
      <c r="EW102" s="13"/>
      <c r="EX102" s="13"/>
      <c r="EY102" s="13"/>
      <c r="EZ102" s="13"/>
      <c r="FA102" s="13"/>
      <c r="FB102" s="13"/>
      <c r="FC102" s="13"/>
      <c r="FD102" s="13"/>
      <c r="FE102" s="13"/>
    </row>
    <row r="103" spans="1:161" ht="14.25">
      <c r="A103" s="81" t="s">
        <v>131</v>
      </c>
      <c r="B103" s="81"/>
      <c r="C103" s="81"/>
      <c r="D103" s="81"/>
      <c r="E103" s="81"/>
      <c r="F103" s="81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  <c r="AT103" s="81"/>
      <c r="AU103" s="81"/>
      <c r="AV103" s="81"/>
      <c r="AW103" s="81"/>
      <c r="AX103" s="81"/>
      <c r="AY103" s="81"/>
      <c r="AZ103" s="81"/>
      <c r="BA103" s="81"/>
      <c r="BB103" s="81"/>
      <c r="BC103" s="81"/>
      <c r="BD103" s="81"/>
      <c r="BE103" s="81"/>
      <c r="BF103" s="81"/>
      <c r="BG103" s="81"/>
      <c r="BH103" s="81"/>
      <c r="BI103" s="81"/>
      <c r="BJ103" s="81"/>
      <c r="BK103" s="81"/>
      <c r="BL103" s="81"/>
      <c r="BM103" s="81"/>
      <c r="BN103" s="81"/>
      <c r="BO103" s="81"/>
      <c r="BP103" s="81"/>
      <c r="BQ103" s="81"/>
      <c r="BR103" s="81"/>
      <c r="BS103" s="81"/>
      <c r="BT103" s="81"/>
      <c r="BU103" s="81"/>
      <c r="BV103" s="81"/>
      <c r="BW103" s="81"/>
      <c r="BX103" s="81"/>
      <c r="BY103" s="81"/>
      <c r="BZ103" s="81"/>
      <c r="CA103" s="81"/>
      <c r="CB103" s="81"/>
      <c r="CC103" s="81"/>
      <c r="CD103" s="81"/>
      <c r="CE103" s="81"/>
      <c r="CF103" s="81"/>
      <c r="CG103" s="81"/>
      <c r="CH103" s="81"/>
      <c r="CI103" s="81"/>
      <c r="CJ103" s="81"/>
      <c r="CK103" s="81"/>
      <c r="CL103" s="81"/>
      <c r="CM103" s="81"/>
      <c r="CN103" s="81"/>
      <c r="CO103" s="81"/>
      <c r="CP103" s="81"/>
      <c r="CQ103" s="81"/>
      <c r="CR103" s="81"/>
      <c r="CS103" s="81"/>
      <c r="CT103" s="81"/>
      <c r="CU103" s="81"/>
      <c r="CV103" s="81"/>
      <c r="CW103" s="81"/>
      <c r="CX103" s="81"/>
      <c r="CY103" s="81"/>
      <c r="CZ103" s="81"/>
      <c r="DA103" s="81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  <c r="EU103" s="13"/>
      <c r="EV103" s="13"/>
      <c r="EW103" s="13"/>
      <c r="EX103" s="13"/>
      <c r="EY103" s="13"/>
      <c r="EZ103" s="13"/>
      <c r="FA103" s="13"/>
      <c r="FB103" s="13"/>
      <c r="FC103" s="13"/>
      <c r="FD103" s="13"/>
      <c r="FE103" s="13"/>
    </row>
    <row r="104" spans="1:161" ht="1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  <c r="EU104" s="13"/>
      <c r="EV104" s="13"/>
      <c r="EW104" s="13"/>
      <c r="EX104" s="13"/>
      <c r="EY104" s="13"/>
      <c r="EZ104" s="13"/>
      <c r="FA104" s="13"/>
      <c r="FB104" s="13"/>
      <c r="FC104" s="13"/>
      <c r="FD104" s="13"/>
      <c r="FE104" s="13"/>
    </row>
    <row r="105" spans="1:161" ht="42.75" customHeight="1">
      <c r="A105" s="107" t="s">
        <v>0</v>
      </c>
      <c r="B105" s="108"/>
      <c r="C105" s="108"/>
      <c r="D105" s="108"/>
      <c r="E105" s="108"/>
      <c r="F105" s="108"/>
      <c r="G105" s="109"/>
      <c r="H105" s="107" t="s">
        <v>15</v>
      </c>
      <c r="I105" s="108"/>
      <c r="J105" s="108"/>
      <c r="K105" s="108"/>
      <c r="L105" s="108"/>
      <c r="M105" s="108"/>
      <c r="N105" s="108"/>
      <c r="O105" s="108"/>
      <c r="P105" s="108"/>
      <c r="Q105" s="108"/>
      <c r="R105" s="108"/>
      <c r="S105" s="108"/>
      <c r="T105" s="108"/>
      <c r="U105" s="108"/>
      <c r="V105" s="108"/>
      <c r="W105" s="108"/>
      <c r="X105" s="108"/>
      <c r="Y105" s="108"/>
      <c r="Z105" s="108"/>
      <c r="AA105" s="108"/>
      <c r="AB105" s="108"/>
      <c r="AC105" s="108"/>
      <c r="AD105" s="108"/>
      <c r="AE105" s="108"/>
      <c r="AF105" s="108"/>
      <c r="AG105" s="108"/>
      <c r="AH105" s="108"/>
      <c r="AI105" s="108"/>
      <c r="AJ105" s="108"/>
      <c r="AK105" s="108"/>
      <c r="AL105" s="108"/>
      <c r="AM105" s="108"/>
      <c r="AN105" s="108"/>
      <c r="AO105" s="109"/>
      <c r="AP105" s="107" t="s">
        <v>51</v>
      </c>
      <c r="AQ105" s="108"/>
      <c r="AR105" s="108"/>
      <c r="AS105" s="108"/>
      <c r="AT105" s="108"/>
      <c r="AU105" s="108"/>
      <c r="AV105" s="108"/>
      <c r="AW105" s="108"/>
      <c r="AX105" s="108"/>
      <c r="AY105" s="108"/>
      <c r="AZ105" s="108"/>
      <c r="BA105" s="108"/>
      <c r="BB105" s="108"/>
      <c r="BC105" s="108"/>
      <c r="BD105" s="108"/>
      <c r="BE105" s="109"/>
      <c r="BF105" s="107" t="s">
        <v>52</v>
      </c>
      <c r="BG105" s="108"/>
      <c r="BH105" s="108"/>
      <c r="BI105" s="108"/>
      <c r="BJ105" s="108"/>
      <c r="BK105" s="108"/>
      <c r="BL105" s="108"/>
      <c r="BM105" s="108"/>
      <c r="BN105" s="108"/>
      <c r="BO105" s="108"/>
      <c r="BP105" s="108"/>
      <c r="BQ105" s="108"/>
      <c r="BR105" s="108"/>
      <c r="BS105" s="108"/>
      <c r="BT105" s="108"/>
      <c r="BU105" s="109"/>
      <c r="BV105" s="107" t="s">
        <v>53</v>
      </c>
      <c r="BW105" s="108"/>
      <c r="BX105" s="108"/>
      <c r="BY105" s="108"/>
      <c r="BZ105" s="108"/>
      <c r="CA105" s="108"/>
      <c r="CB105" s="108"/>
      <c r="CC105" s="108"/>
      <c r="CD105" s="108"/>
      <c r="CE105" s="108"/>
      <c r="CF105" s="108"/>
      <c r="CG105" s="108"/>
      <c r="CH105" s="108"/>
      <c r="CI105" s="108"/>
      <c r="CJ105" s="108"/>
      <c r="CK105" s="109"/>
      <c r="CL105" s="107" t="s">
        <v>16</v>
      </c>
      <c r="CM105" s="108"/>
      <c r="CN105" s="108"/>
      <c r="CO105" s="108"/>
      <c r="CP105" s="108"/>
      <c r="CQ105" s="108"/>
      <c r="CR105" s="108"/>
      <c r="CS105" s="108"/>
      <c r="CT105" s="108"/>
      <c r="CU105" s="108"/>
      <c r="CV105" s="108"/>
      <c r="CW105" s="108"/>
      <c r="CX105" s="108"/>
      <c r="CY105" s="108"/>
      <c r="CZ105" s="108"/>
      <c r="DA105" s="109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  <c r="EU105" s="13"/>
      <c r="EV105" s="13"/>
      <c r="EW105" s="13"/>
      <c r="EX105" s="13"/>
      <c r="EY105" s="13"/>
      <c r="EZ105" s="13"/>
      <c r="FA105" s="13"/>
      <c r="FB105" s="13"/>
      <c r="FC105" s="13"/>
      <c r="FD105" s="13"/>
      <c r="FE105" s="13"/>
    </row>
    <row r="106" spans="1:161">
      <c r="A106" s="77">
        <v>1</v>
      </c>
      <c r="B106" s="77"/>
      <c r="C106" s="77"/>
      <c r="D106" s="77"/>
      <c r="E106" s="77"/>
      <c r="F106" s="77"/>
      <c r="G106" s="77"/>
      <c r="H106" s="77">
        <v>2</v>
      </c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77"/>
      <c r="AE106" s="77"/>
      <c r="AF106" s="77"/>
      <c r="AG106" s="77"/>
      <c r="AH106" s="77"/>
      <c r="AI106" s="77"/>
      <c r="AJ106" s="77"/>
      <c r="AK106" s="77"/>
      <c r="AL106" s="77"/>
      <c r="AM106" s="77"/>
      <c r="AN106" s="77"/>
      <c r="AO106" s="77"/>
      <c r="AP106" s="77">
        <v>3</v>
      </c>
      <c r="AQ106" s="77"/>
      <c r="AR106" s="77"/>
      <c r="AS106" s="77"/>
      <c r="AT106" s="77"/>
      <c r="AU106" s="77"/>
      <c r="AV106" s="77"/>
      <c r="AW106" s="77"/>
      <c r="AX106" s="77"/>
      <c r="AY106" s="77"/>
      <c r="AZ106" s="77"/>
      <c r="BA106" s="77"/>
      <c r="BB106" s="77"/>
      <c r="BC106" s="77"/>
      <c r="BD106" s="77"/>
      <c r="BE106" s="77"/>
      <c r="BF106" s="77">
        <v>4</v>
      </c>
      <c r="BG106" s="77"/>
      <c r="BH106" s="77"/>
      <c r="BI106" s="77"/>
      <c r="BJ106" s="77"/>
      <c r="BK106" s="77"/>
      <c r="BL106" s="77"/>
      <c r="BM106" s="77"/>
      <c r="BN106" s="77"/>
      <c r="BO106" s="77"/>
      <c r="BP106" s="77"/>
      <c r="BQ106" s="77"/>
      <c r="BR106" s="77"/>
      <c r="BS106" s="77"/>
      <c r="BT106" s="77"/>
      <c r="BU106" s="77"/>
      <c r="BV106" s="77">
        <v>5</v>
      </c>
      <c r="BW106" s="77"/>
      <c r="BX106" s="77"/>
      <c r="BY106" s="77"/>
      <c r="BZ106" s="77"/>
      <c r="CA106" s="77"/>
      <c r="CB106" s="77"/>
      <c r="CC106" s="77"/>
      <c r="CD106" s="77"/>
      <c r="CE106" s="77"/>
      <c r="CF106" s="77"/>
      <c r="CG106" s="77"/>
      <c r="CH106" s="77"/>
      <c r="CI106" s="77"/>
      <c r="CJ106" s="77"/>
      <c r="CK106" s="77"/>
      <c r="CL106" s="77">
        <v>6</v>
      </c>
      <c r="CM106" s="77"/>
      <c r="CN106" s="77"/>
      <c r="CO106" s="77"/>
      <c r="CP106" s="77"/>
      <c r="CQ106" s="77"/>
      <c r="CR106" s="77"/>
      <c r="CS106" s="77"/>
      <c r="CT106" s="77"/>
      <c r="CU106" s="77"/>
      <c r="CV106" s="77"/>
      <c r="CW106" s="77"/>
      <c r="CX106" s="77"/>
      <c r="CY106" s="77"/>
      <c r="CZ106" s="77"/>
      <c r="DA106" s="77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  <c r="EU106" s="13"/>
      <c r="EV106" s="13"/>
      <c r="EW106" s="13"/>
      <c r="EX106" s="13"/>
      <c r="EY106" s="13"/>
      <c r="EZ106" s="13"/>
      <c r="FA106" s="13"/>
      <c r="FB106" s="13"/>
      <c r="FC106" s="13"/>
      <c r="FD106" s="13"/>
      <c r="FE106" s="13"/>
    </row>
    <row r="107" spans="1:161">
      <c r="A107" s="72" t="s">
        <v>23</v>
      </c>
      <c r="B107" s="72"/>
      <c r="C107" s="72"/>
      <c r="D107" s="72"/>
      <c r="E107" s="72"/>
      <c r="F107" s="72"/>
      <c r="G107" s="72"/>
      <c r="H107" s="73" t="s">
        <v>97</v>
      </c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4">
        <v>10</v>
      </c>
      <c r="AQ107" s="74"/>
      <c r="AR107" s="74"/>
      <c r="AS107" s="74"/>
      <c r="AT107" s="74"/>
      <c r="AU107" s="74"/>
      <c r="AV107" s="74"/>
      <c r="AW107" s="74"/>
      <c r="AX107" s="74"/>
      <c r="AY107" s="74"/>
      <c r="AZ107" s="74"/>
      <c r="BA107" s="74"/>
      <c r="BB107" s="74"/>
      <c r="BC107" s="74"/>
      <c r="BD107" s="74"/>
      <c r="BE107" s="74"/>
      <c r="BF107" s="74">
        <v>12</v>
      </c>
      <c r="BG107" s="74"/>
      <c r="BH107" s="74"/>
      <c r="BI107" s="74"/>
      <c r="BJ107" s="74"/>
      <c r="BK107" s="74"/>
      <c r="BL107" s="74"/>
      <c r="BM107" s="74"/>
      <c r="BN107" s="74"/>
      <c r="BO107" s="74"/>
      <c r="BP107" s="74"/>
      <c r="BQ107" s="74"/>
      <c r="BR107" s="74"/>
      <c r="BS107" s="74"/>
      <c r="BT107" s="74"/>
      <c r="BU107" s="74"/>
      <c r="BV107" s="75">
        <v>599.996666</v>
      </c>
      <c r="BW107" s="75"/>
      <c r="BX107" s="75"/>
      <c r="BY107" s="75"/>
      <c r="BZ107" s="75"/>
      <c r="CA107" s="75"/>
      <c r="CB107" s="75"/>
      <c r="CC107" s="75"/>
      <c r="CD107" s="75"/>
      <c r="CE107" s="75"/>
      <c r="CF107" s="75"/>
      <c r="CG107" s="75"/>
      <c r="CH107" s="75"/>
      <c r="CI107" s="75"/>
      <c r="CJ107" s="75"/>
      <c r="CK107" s="75"/>
      <c r="CL107" s="75">
        <f>AP107*BF107*BV107</f>
        <v>71999.599920000008</v>
      </c>
      <c r="CM107" s="75"/>
      <c r="CN107" s="75"/>
      <c r="CO107" s="75"/>
      <c r="CP107" s="75"/>
      <c r="CQ107" s="75"/>
      <c r="CR107" s="75"/>
      <c r="CS107" s="75"/>
      <c r="CT107" s="75"/>
      <c r="CU107" s="75"/>
      <c r="CV107" s="75"/>
      <c r="CW107" s="75"/>
      <c r="CX107" s="75"/>
      <c r="CY107" s="75"/>
      <c r="CZ107" s="75"/>
      <c r="DA107" s="75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  <c r="EU107" s="13"/>
      <c r="EV107" s="13"/>
      <c r="EW107" s="13"/>
      <c r="EX107" s="13"/>
      <c r="EY107" s="13"/>
      <c r="EZ107" s="13"/>
      <c r="FA107" s="13"/>
      <c r="FB107" s="13"/>
      <c r="FC107" s="13"/>
      <c r="FD107" s="13"/>
      <c r="FE107" s="13"/>
    </row>
    <row r="108" spans="1:161">
      <c r="A108" s="72" t="s">
        <v>27</v>
      </c>
      <c r="B108" s="72"/>
      <c r="C108" s="72"/>
      <c r="D108" s="72"/>
      <c r="E108" s="72"/>
      <c r="F108" s="72"/>
      <c r="G108" s="72"/>
      <c r="H108" s="73" t="s">
        <v>101</v>
      </c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4">
        <v>10</v>
      </c>
      <c r="AQ108" s="74"/>
      <c r="AR108" s="74"/>
      <c r="AS108" s="74"/>
      <c r="AT108" s="74"/>
      <c r="AU108" s="74"/>
      <c r="AV108" s="74"/>
      <c r="AW108" s="74"/>
      <c r="AX108" s="74"/>
      <c r="AY108" s="74"/>
      <c r="AZ108" s="74"/>
      <c r="BA108" s="74"/>
      <c r="BB108" s="74"/>
      <c r="BC108" s="74"/>
      <c r="BD108" s="74"/>
      <c r="BE108" s="74"/>
      <c r="BF108" s="74">
        <v>12</v>
      </c>
      <c r="BG108" s="74"/>
      <c r="BH108" s="74"/>
      <c r="BI108" s="74"/>
      <c r="BJ108" s="74"/>
      <c r="BK108" s="74"/>
      <c r="BL108" s="74"/>
      <c r="BM108" s="74"/>
      <c r="BN108" s="74"/>
      <c r="BO108" s="74"/>
      <c r="BP108" s="74"/>
      <c r="BQ108" s="74"/>
      <c r="BR108" s="74"/>
      <c r="BS108" s="74"/>
      <c r="BT108" s="74"/>
      <c r="BU108" s="74"/>
      <c r="BV108" s="75">
        <v>2549.17</v>
      </c>
      <c r="BW108" s="75"/>
      <c r="BX108" s="75"/>
      <c r="BY108" s="75"/>
      <c r="BZ108" s="75"/>
      <c r="CA108" s="75"/>
      <c r="CB108" s="75"/>
      <c r="CC108" s="75"/>
      <c r="CD108" s="75"/>
      <c r="CE108" s="75"/>
      <c r="CF108" s="75"/>
      <c r="CG108" s="75"/>
      <c r="CH108" s="75"/>
      <c r="CI108" s="75"/>
      <c r="CJ108" s="75"/>
      <c r="CK108" s="75"/>
      <c r="CL108" s="75">
        <f>AP108*BF108*BV108</f>
        <v>305900.40000000002</v>
      </c>
      <c r="CM108" s="75"/>
      <c r="CN108" s="75"/>
      <c r="CO108" s="75"/>
      <c r="CP108" s="75"/>
      <c r="CQ108" s="75"/>
      <c r="CR108" s="75"/>
      <c r="CS108" s="75"/>
      <c r="CT108" s="75"/>
      <c r="CU108" s="75"/>
      <c r="CV108" s="75"/>
      <c r="CW108" s="75"/>
      <c r="CX108" s="75"/>
      <c r="CY108" s="75"/>
      <c r="CZ108" s="75"/>
      <c r="DA108" s="75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  <c r="EU108" s="13"/>
      <c r="EV108" s="13"/>
      <c r="EW108" s="13"/>
      <c r="EX108" s="13"/>
      <c r="EY108" s="13"/>
      <c r="EZ108" s="13"/>
      <c r="FA108" s="13"/>
      <c r="FB108" s="13"/>
      <c r="FC108" s="13"/>
      <c r="FD108" s="13"/>
      <c r="FE108" s="13"/>
    </row>
    <row r="109" spans="1:161">
      <c r="A109" s="72" t="s">
        <v>33</v>
      </c>
      <c r="B109" s="72"/>
      <c r="C109" s="72"/>
      <c r="D109" s="72"/>
      <c r="E109" s="72"/>
      <c r="F109" s="72"/>
      <c r="G109" s="72"/>
      <c r="H109" s="73" t="s">
        <v>181</v>
      </c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0" t="s">
        <v>11</v>
      </c>
      <c r="AQ109" s="70"/>
      <c r="AR109" s="70"/>
      <c r="AS109" s="70"/>
      <c r="AT109" s="70"/>
      <c r="AU109" s="70"/>
      <c r="AV109" s="70"/>
      <c r="AW109" s="70"/>
      <c r="AX109" s="70"/>
      <c r="AY109" s="70"/>
      <c r="AZ109" s="70"/>
      <c r="BA109" s="70"/>
      <c r="BB109" s="70"/>
      <c r="BC109" s="70"/>
      <c r="BD109" s="70"/>
      <c r="BE109" s="70"/>
      <c r="BF109" s="70" t="s">
        <v>11</v>
      </c>
      <c r="BG109" s="70"/>
      <c r="BH109" s="70"/>
      <c r="BI109" s="70"/>
      <c r="BJ109" s="70"/>
      <c r="BK109" s="70"/>
      <c r="BL109" s="70"/>
      <c r="BM109" s="70"/>
      <c r="BN109" s="70"/>
      <c r="BO109" s="70"/>
      <c r="BP109" s="70"/>
      <c r="BQ109" s="70"/>
      <c r="BR109" s="70"/>
      <c r="BS109" s="70"/>
      <c r="BT109" s="70"/>
      <c r="BU109" s="70"/>
      <c r="BV109" s="70" t="s">
        <v>11</v>
      </c>
      <c r="BW109" s="70"/>
      <c r="BX109" s="70"/>
      <c r="BY109" s="70"/>
      <c r="BZ109" s="70"/>
      <c r="CA109" s="70"/>
      <c r="CB109" s="70"/>
      <c r="CC109" s="70"/>
      <c r="CD109" s="70"/>
      <c r="CE109" s="70"/>
      <c r="CF109" s="70"/>
      <c r="CG109" s="70"/>
      <c r="CH109" s="70"/>
      <c r="CI109" s="70"/>
      <c r="CJ109" s="70"/>
      <c r="CK109" s="70"/>
      <c r="CL109" s="75">
        <v>24800</v>
      </c>
      <c r="CM109" s="75"/>
      <c r="CN109" s="75"/>
      <c r="CO109" s="75"/>
      <c r="CP109" s="75"/>
      <c r="CQ109" s="75"/>
      <c r="CR109" s="75"/>
      <c r="CS109" s="75"/>
      <c r="CT109" s="75"/>
      <c r="CU109" s="75"/>
      <c r="CV109" s="75"/>
      <c r="CW109" s="75"/>
      <c r="CX109" s="75"/>
      <c r="CY109" s="75"/>
      <c r="CZ109" s="75"/>
      <c r="DA109" s="75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  <c r="EU109" s="13"/>
      <c r="EV109" s="13"/>
      <c r="EW109" s="13"/>
      <c r="EX109" s="13"/>
      <c r="EY109" s="13"/>
      <c r="EZ109" s="13"/>
      <c r="FA109" s="13"/>
      <c r="FB109" s="13"/>
      <c r="FC109" s="13"/>
      <c r="FD109" s="13"/>
      <c r="FE109" s="13"/>
    </row>
    <row r="110" spans="1:161">
      <c r="A110" s="67"/>
      <c r="B110" s="67"/>
      <c r="C110" s="67"/>
      <c r="D110" s="67"/>
      <c r="E110" s="67"/>
      <c r="F110" s="67"/>
      <c r="G110" s="67"/>
      <c r="H110" s="163" t="s">
        <v>50</v>
      </c>
      <c r="I110" s="164"/>
      <c r="J110" s="164"/>
      <c r="K110" s="164"/>
      <c r="L110" s="164"/>
      <c r="M110" s="164"/>
      <c r="N110" s="164"/>
      <c r="O110" s="164"/>
      <c r="P110" s="164"/>
      <c r="Q110" s="164"/>
      <c r="R110" s="164"/>
      <c r="S110" s="164"/>
      <c r="T110" s="164"/>
      <c r="U110" s="164"/>
      <c r="V110" s="164"/>
      <c r="W110" s="164"/>
      <c r="X110" s="164"/>
      <c r="Y110" s="164"/>
      <c r="Z110" s="164"/>
      <c r="AA110" s="164"/>
      <c r="AB110" s="164"/>
      <c r="AC110" s="164"/>
      <c r="AD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5"/>
      <c r="AP110" s="70" t="s">
        <v>11</v>
      </c>
      <c r="AQ110" s="70"/>
      <c r="AR110" s="70"/>
      <c r="AS110" s="70"/>
      <c r="AT110" s="70"/>
      <c r="AU110" s="70"/>
      <c r="AV110" s="70"/>
      <c r="AW110" s="70"/>
      <c r="AX110" s="70"/>
      <c r="AY110" s="70"/>
      <c r="AZ110" s="70"/>
      <c r="BA110" s="70"/>
      <c r="BB110" s="70"/>
      <c r="BC110" s="70"/>
      <c r="BD110" s="70"/>
      <c r="BE110" s="70"/>
      <c r="BF110" s="70" t="s">
        <v>11</v>
      </c>
      <c r="BG110" s="70"/>
      <c r="BH110" s="70"/>
      <c r="BI110" s="70"/>
      <c r="BJ110" s="70"/>
      <c r="BK110" s="70"/>
      <c r="BL110" s="70"/>
      <c r="BM110" s="70"/>
      <c r="BN110" s="70"/>
      <c r="BO110" s="70"/>
      <c r="BP110" s="70"/>
      <c r="BQ110" s="70"/>
      <c r="BR110" s="70"/>
      <c r="BS110" s="70"/>
      <c r="BT110" s="70"/>
      <c r="BU110" s="70"/>
      <c r="BV110" s="70" t="s">
        <v>11</v>
      </c>
      <c r="BW110" s="70"/>
      <c r="BX110" s="70"/>
      <c r="BY110" s="70"/>
      <c r="BZ110" s="70"/>
      <c r="CA110" s="70"/>
      <c r="CB110" s="70"/>
      <c r="CC110" s="70"/>
      <c r="CD110" s="70"/>
      <c r="CE110" s="70"/>
      <c r="CF110" s="70"/>
      <c r="CG110" s="70"/>
      <c r="CH110" s="70"/>
      <c r="CI110" s="70"/>
      <c r="CJ110" s="70"/>
      <c r="CK110" s="70"/>
      <c r="CL110" s="71">
        <f>SUM(CL107:DA109)</f>
        <v>402699.99992000003</v>
      </c>
      <c r="CM110" s="71"/>
      <c r="CN110" s="71"/>
      <c r="CO110" s="71"/>
      <c r="CP110" s="71"/>
      <c r="CQ110" s="71"/>
      <c r="CR110" s="71"/>
      <c r="CS110" s="71"/>
      <c r="CT110" s="71"/>
      <c r="CU110" s="71"/>
      <c r="CV110" s="71"/>
      <c r="CW110" s="71"/>
      <c r="CX110" s="71"/>
      <c r="CY110" s="71"/>
      <c r="CZ110" s="71"/>
      <c r="DA110" s="71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  <c r="EU110" s="13"/>
      <c r="EV110" s="13"/>
      <c r="EW110" s="13"/>
      <c r="EX110" s="13"/>
      <c r="EY110" s="13"/>
      <c r="EZ110" s="13"/>
      <c r="FA110" s="13"/>
      <c r="FB110" s="13"/>
      <c r="FC110" s="13"/>
      <c r="FD110" s="13"/>
      <c r="FE110" s="13"/>
    </row>
    <row r="111" spans="1:16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  <c r="EU111" s="13"/>
      <c r="EV111" s="13"/>
      <c r="EW111" s="13"/>
      <c r="EX111" s="13"/>
      <c r="EY111" s="13"/>
      <c r="EZ111" s="13"/>
      <c r="FA111" s="13"/>
      <c r="FB111" s="13"/>
      <c r="FC111" s="13"/>
      <c r="FD111" s="13"/>
      <c r="FE111" s="13"/>
    </row>
    <row r="112" spans="1:161" ht="14.25">
      <c r="A112" s="81" t="s">
        <v>132</v>
      </c>
      <c r="B112" s="81"/>
      <c r="C112" s="81"/>
      <c r="D112" s="81"/>
      <c r="E112" s="81"/>
      <c r="F112" s="81"/>
      <c r="G112" s="81"/>
      <c r="H112" s="81"/>
      <c r="I112" s="81"/>
      <c r="J112" s="81"/>
      <c r="K112" s="81"/>
      <c r="L112" s="81"/>
      <c r="M112" s="81"/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  <c r="AA112" s="81"/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  <c r="AM112" s="81"/>
      <c r="AN112" s="81"/>
      <c r="AO112" s="81"/>
      <c r="AP112" s="81"/>
      <c r="AQ112" s="81"/>
      <c r="AR112" s="81"/>
      <c r="AS112" s="81"/>
      <c r="AT112" s="81"/>
      <c r="AU112" s="81"/>
      <c r="AV112" s="81"/>
      <c r="AW112" s="81"/>
      <c r="AX112" s="81"/>
      <c r="AY112" s="81"/>
      <c r="AZ112" s="81"/>
      <c r="BA112" s="81"/>
      <c r="BB112" s="81"/>
      <c r="BC112" s="81"/>
      <c r="BD112" s="81"/>
      <c r="BE112" s="81"/>
      <c r="BF112" s="81"/>
      <c r="BG112" s="81"/>
      <c r="BH112" s="81"/>
      <c r="BI112" s="81"/>
      <c r="BJ112" s="81"/>
      <c r="BK112" s="81"/>
      <c r="BL112" s="81"/>
      <c r="BM112" s="81"/>
      <c r="BN112" s="81"/>
      <c r="BO112" s="81"/>
      <c r="BP112" s="81"/>
      <c r="BQ112" s="81"/>
      <c r="BR112" s="81"/>
      <c r="BS112" s="81"/>
      <c r="BT112" s="81"/>
      <c r="BU112" s="81"/>
      <c r="BV112" s="81"/>
      <c r="BW112" s="81"/>
      <c r="BX112" s="81"/>
      <c r="BY112" s="81"/>
      <c r="BZ112" s="81"/>
      <c r="CA112" s="81"/>
      <c r="CB112" s="81"/>
      <c r="CC112" s="81"/>
      <c r="CD112" s="81"/>
      <c r="CE112" s="81"/>
      <c r="CF112" s="81"/>
      <c r="CG112" s="81"/>
      <c r="CH112" s="81"/>
      <c r="CI112" s="81"/>
      <c r="CJ112" s="81"/>
      <c r="CK112" s="81"/>
      <c r="CL112" s="81"/>
      <c r="CM112" s="81"/>
      <c r="CN112" s="81"/>
      <c r="CO112" s="81"/>
      <c r="CP112" s="81"/>
      <c r="CQ112" s="81"/>
      <c r="CR112" s="81"/>
      <c r="CS112" s="81"/>
      <c r="CT112" s="81"/>
      <c r="CU112" s="81"/>
      <c r="CV112" s="81"/>
      <c r="CW112" s="81"/>
      <c r="CX112" s="81"/>
      <c r="CY112" s="81"/>
      <c r="CZ112" s="81"/>
      <c r="DA112" s="81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  <c r="EU112" s="13"/>
      <c r="EV112" s="13"/>
      <c r="EW112" s="13"/>
      <c r="EX112" s="13"/>
      <c r="EY112" s="13"/>
      <c r="EZ112" s="13"/>
      <c r="FA112" s="13"/>
      <c r="FB112" s="13"/>
      <c r="FC112" s="13"/>
      <c r="FD112" s="13"/>
      <c r="FE112" s="13"/>
    </row>
    <row r="113" spans="1:161" ht="14.25">
      <c r="A113" s="57"/>
      <c r="B113" s="57"/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  <c r="AY113" s="57"/>
      <c r="AZ113" s="57"/>
      <c r="BA113" s="57"/>
      <c r="BB113" s="57"/>
      <c r="BC113" s="57"/>
      <c r="BD113" s="57"/>
      <c r="BE113" s="57"/>
      <c r="BF113" s="57"/>
      <c r="BG113" s="57"/>
      <c r="BH113" s="57"/>
      <c r="BI113" s="57"/>
      <c r="BJ113" s="57"/>
      <c r="BK113" s="57"/>
      <c r="BL113" s="57"/>
      <c r="BM113" s="57"/>
      <c r="BN113" s="57"/>
      <c r="BO113" s="57"/>
      <c r="BP113" s="57"/>
      <c r="BQ113" s="57"/>
      <c r="BR113" s="57"/>
      <c r="BS113" s="57"/>
      <c r="BT113" s="57"/>
      <c r="BU113" s="57"/>
      <c r="BV113" s="57"/>
      <c r="BW113" s="57"/>
      <c r="BX113" s="57"/>
      <c r="BY113" s="57"/>
      <c r="BZ113" s="57"/>
      <c r="CA113" s="57"/>
      <c r="CB113" s="57"/>
      <c r="CC113" s="57"/>
      <c r="CD113" s="57"/>
      <c r="CE113" s="57"/>
      <c r="CF113" s="57"/>
      <c r="CG113" s="57"/>
      <c r="CH113" s="57"/>
      <c r="CI113" s="57"/>
      <c r="CJ113" s="57"/>
      <c r="CK113" s="57"/>
      <c r="CL113" s="57"/>
      <c r="CM113" s="57"/>
      <c r="CN113" s="57"/>
      <c r="CO113" s="57"/>
      <c r="CP113" s="57"/>
      <c r="CQ113" s="57"/>
      <c r="CR113" s="57"/>
      <c r="CS113" s="57"/>
      <c r="CT113" s="57"/>
      <c r="CU113" s="57"/>
      <c r="CV113" s="57"/>
      <c r="CW113" s="57"/>
      <c r="CX113" s="57"/>
      <c r="CY113" s="57"/>
      <c r="CZ113" s="57"/>
      <c r="DA113" s="57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  <c r="EU113" s="13"/>
      <c r="EV113" s="13"/>
      <c r="EW113" s="13"/>
      <c r="EX113" s="13"/>
      <c r="EY113" s="13"/>
      <c r="EZ113" s="13"/>
      <c r="FA113" s="13"/>
      <c r="FB113" s="13"/>
      <c r="FC113" s="13"/>
      <c r="FD113" s="13"/>
      <c r="FE113" s="13"/>
    </row>
    <row r="114" spans="1:161" ht="14.25">
      <c r="A114" s="57"/>
      <c r="B114" s="57"/>
      <c r="C114" s="57"/>
      <c r="D114" s="57"/>
      <c r="E114" s="57"/>
      <c r="F114" s="57"/>
      <c r="G114" s="57"/>
      <c r="H114" s="57"/>
      <c r="I114" s="81" t="s">
        <v>72</v>
      </c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57"/>
      <c r="AC114" s="57"/>
      <c r="AD114" s="57"/>
      <c r="AE114" s="57"/>
      <c r="AF114" s="57"/>
      <c r="AG114" s="79">
        <v>4</v>
      </c>
      <c r="AH114" s="80"/>
      <c r="AI114" s="80"/>
      <c r="AJ114" s="80"/>
      <c r="AK114" s="80"/>
      <c r="AL114" s="80"/>
      <c r="AM114" s="80"/>
      <c r="AN114" s="80"/>
      <c r="AO114" s="80"/>
      <c r="AP114" s="80"/>
      <c r="AQ114" s="80"/>
      <c r="AR114" s="80"/>
      <c r="AS114" s="80"/>
      <c r="AT114" s="80"/>
      <c r="AU114" s="80"/>
      <c r="AV114" s="80"/>
      <c r="AW114" s="80"/>
      <c r="AX114" s="80"/>
      <c r="AY114" s="80"/>
      <c r="AZ114" s="80"/>
      <c r="BA114" s="80"/>
      <c r="BB114" s="80"/>
      <c r="BC114" s="80"/>
      <c r="BD114" s="80"/>
      <c r="BE114" s="80"/>
      <c r="BF114" s="80"/>
      <c r="BG114" s="80"/>
      <c r="BH114" s="80"/>
      <c r="BI114" s="80"/>
      <c r="BJ114" s="80"/>
      <c r="BK114" s="80"/>
      <c r="BL114" s="80"/>
      <c r="BM114" s="80"/>
      <c r="BN114" s="80"/>
      <c r="BO114" s="80"/>
      <c r="BP114" s="80"/>
      <c r="BQ114" s="80"/>
      <c r="BR114" s="80"/>
      <c r="BS114" s="80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80"/>
      <c r="CF114" s="80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80"/>
      <c r="CW114" s="80"/>
      <c r="CX114" s="80"/>
      <c r="CY114" s="82"/>
      <c r="CZ114" s="57"/>
      <c r="DA114" s="57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  <c r="EU114" s="13"/>
      <c r="EV114" s="13"/>
      <c r="EW114" s="13"/>
      <c r="EX114" s="13"/>
      <c r="EY114" s="13"/>
      <c r="EZ114" s="13"/>
      <c r="FA114" s="13"/>
      <c r="FB114" s="13"/>
      <c r="FC114" s="13"/>
      <c r="FD114" s="13"/>
      <c r="FE114" s="13"/>
    </row>
    <row r="115" spans="1:161" ht="14.25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60"/>
      <c r="AH115" s="60"/>
      <c r="AI115" s="60"/>
      <c r="AJ115" s="60"/>
      <c r="AK115" s="60"/>
      <c r="AL115" s="60"/>
      <c r="AM115" s="60"/>
      <c r="AN115" s="60"/>
      <c r="AO115" s="60"/>
      <c r="AP115" s="60"/>
      <c r="AQ115" s="60"/>
      <c r="AR115" s="60"/>
      <c r="AS115" s="60"/>
      <c r="AT115" s="60"/>
      <c r="AU115" s="60"/>
      <c r="AV115" s="60"/>
      <c r="AW115" s="60"/>
      <c r="AX115" s="60"/>
      <c r="AY115" s="60"/>
      <c r="AZ115" s="60"/>
      <c r="BA115" s="60"/>
      <c r="BB115" s="60"/>
      <c r="BC115" s="60"/>
      <c r="BD115" s="60"/>
      <c r="BE115" s="60"/>
      <c r="BF115" s="60"/>
      <c r="BG115" s="60"/>
      <c r="BH115" s="60"/>
      <c r="BI115" s="60"/>
      <c r="BJ115" s="60"/>
      <c r="BK115" s="60"/>
      <c r="BL115" s="60"/>
      <c r="BM115" s="60"/>
      <c r="BN115" s="60"/>
      <c r="BO115" s="60"/>
      <c r="BP115" s="60"/>
      <c r="BQ115" s="60"/>
      <c r="BR115" s="60"/>
      <c r="BS115" s="60"/>
      <c r="BT115" s="60"/>
      <c r="BU115" s="60"/>
      <c r="BV115" s="60"/>
      <c r="BW115" s="60"/>
      <c r="BX115" s="60"/>
      <c r="BY115" s="60"/>
      <c r="BZ115" s="60"/>
      <c r="CA115" s="60"/>
      <c r="CB115" s="60"/>
      <c r="CC115" s="60"/>
      <c r="CD115" s="60"/>
      <c r="CE115" s="60"/>
      <c r="CF115" s="60"/>
      <c r="CG115" s="60"/>
      <c r="CH115" s="60"/>
      <c r="CI115" s="60"/>
      <c r="CJ115" s="60"/>
      <c r="CK115" s="60"/>
      <c r="CL115" s="60"/>
      <c r="CM115" s="60"/>
      <c r="CN115" s="60"/>
      <c r="CO115" s="60"/>
      <c r="CP115" s="60"/>
      <c r="CQ115" s="60"/>
      <c r="CR115" s="60"/>
      <c r="CS115" s="60"/>
      <c r="CT115" s="60"/>
      <c r="CU115" s="60"/>
      <c r="CV115" s="60"/>
      <c r="CW115" s="60"/>
      <c r="CX115" s="60"/>
      <c r="CY115" s="60"/>
      <c r="CZ115" s="57"/>
      <c r="DA115" s="57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  <c r="EU115" s="13"/>
      <c r="EV115" s="13"/>
      <c r="EW115" s="13"/>
      <c r="EX115" s="13"/>
      <c r="EY115" s="13"/>
      <c r="EZ115" s="13"/>
      <c r="FA115" s="13"/>
      <c r="FB115" s="13"/>
      <c r="FC115" s="13"/>
      <c r="FD115" s="13"/>
      <c r="FE115" s="13"/>
    </row>
    <row r="116" spans="1:161" ht="14.25">
      <c r="A116" s="57"/>
      <c r="B116" s="57"/>
      <c r="C116" s="57"/>
      <c r="D116" s="57"/>
      <c r="E116" s="57"/>
      <c r="F116" s="57"/>
      <c r="G116" s="57"/>
      <c r="H116" s="57"/>
      <c r="I116" s="81" t="s">
        <v>71</v>
      </c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1"/>
      <c r="AA116" s="81"/>
      <c r="AB116" s="57"/>
      <c r="AC116" s="57"/>
      <c r="AD116" s="57"/>
      <c r="AE116" s="57"/>
      <c r="AF116" s="57"/>
      <c r="AG116" s="79">
        <v>244</v>
      </c>
      <c r="AH116" s="80"/>
      <c r="AI116" s="80"/>
      <c r="AJ116" s="80"/>
      <c r="AK116" s="80"/>
      <c r="AL116" s="80"/>
      <c r="AM116" s="80"/>
      <c r="AN116" s="80"/>
      <c r="AO116" s="80"/>
      <c r="AP116" s="80"/>
      <c r="AQ116" s="80"/>
      <c r="AR116" s="80"/>
      <c r="AS116" s="80"/>
      <c r="AT116" s="80"/>
      <c r="AU116" s="80"/>
      <c r="AV116" s="80"/>
      <c r="AW116" s="80"/>
      <c r="AX116" s="80"/>
      <c r="AY116" s="80"/>
      <c r="AZ116" s="80"/>
      <c r="BA116" s="80"/>
      <c r="BB116" s="80"/>
      <c r="BC116" s="80"/>
      <c r="BD116" s="80"/>
      <c r="BE116" s="80"/>
      <c r="BF116" s="80"/>
      <c r="BG116" s="80"/>
      <c r="BH116" s="80"/>
      <c r="BI116" s="80"/>
      <c r="BJ116" s="80"/>
      <c r="BK116" s="80"/>
      <c r="BL116" s="80"/>
      <c r="BM116" s="80"/>
      <c r="BN116" s="80"/>
      <c r="BO116" s="80"/>
      <c r="BP116" s="80"/>
      <c r="BQ116" s="80"/>
      <c r="BR116" s="80"/>
      <c r="BS116" s="80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80"/>
      <c r="CF116" s="80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80"/>
      <c r="CW116" s="80"/>
      <c r="CX116" s="80"/>
      <c r="CY116" s="82"/>
      <c r="CZ116" s="57"/>
      <c r="DA116" s="57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  <c r="EU116" s="13"/>
      <c r="EV116" s="13"/>
      <c r="EW116" s="13"/>
      <c r="EX116" s="13"/>
      <c r="EY116" s="13"/>
      <c r="EZ116" s="13"/>
      <c r="FA116" s="13"/>
      <c r="FB116" s="13"/>
      <c r="FC116" s="13"/>
      <c r="FD116" s="13"/>
      <c r="FE116" s="13"/>
    </row>
    <row r="117" spans="1:161" ht="1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4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  <c r="EU117" s="13"/>
      <c r="EV117" s="13"/>
      <c r="EW117" s="13"/>
      <c r="EX117" s="13"/>
      <c r="EY117" s="13"/>
      <c r="EZ117" s="13"/>
      <c r="FA117" s="13"/>
      <c r="FB117" s="13"/>
      <c r="FC117" s="13"/>
      <c r="FD117" s="13"/>
      <c r="FE117" s="13"/>
    </row>
    <row r="118" spans="1:161">
      <c r="A118" s="107" t="s">
        <v>0</v>
      </c>
      <c r="B118" s="108"/>
      <c r="C118" s="108"/>
      <c r="D118" s="108"/>
      <c r="E118" s="108"/>
      <c r="F118" s="108"/>
      <c r="G118" s="109"/>
      <c r="H118" s="107" t="s">
        <v>45</v>
      </c>
      <c r="I118" s="108"/>
      <c r="J118" s="108"/>
      <c r="K118" s="108"/>
      <c r="L118" s="108"/>
      <c r="M118" s="108"/>
      <c r="N118" s="108"/>
      <c r="O118" s="108"/>
      <c r="P118" s="108"/>
      <c r="Q118" s="108"/>
      <c r="R118" s="108"/>
      <c r="S118" s="108"/>
      <c r="T118" s="108"/>
      <c r="U118" s="108"/>
      <c r="V118" s="108"/>
      <c r="W118" s="108"/>
      <c r="X118" s="108"/>
      <c r="Y118" s="108"/>
      <c r="Z118" s="108"/>
      <c r="AA118" s="108"/>
      <c r="AB118" s="108"/>
      <c r="AC118" s="108"/>
      <c r="AD118" s="108"/>
      <c r="AE118" s="108"/>
      <c r="AF118" s="108"/>
      <c r="AG118" s="108"/>
      <c r="AH118" s="108"/>
      <c r="AI118" s="108"/>
      <c r="AJ118" s="108"/>
      <c r="AK118" s="108"/>
      <c r="AL118" s="108"/>
      <c r="AM118" s="108"/>
      <c r="AN118" s="108"/>
      <c r="AO118" s="109"/>
      <c r="AP118" s="107" t="s">
        <v>54</v>
      </c>
      <c r="AQ118" s="108"/>
      <c r="AR118" s="108"/>
      <c r="AS118" s="108"/>
      <c r="AT118" s="108"/>
      <c r="AU118" s="108"/>
      <c r="AV118" s="108"/>
      <c r="AW118" s="108"/>
      <c r="AX118" s="108"/>
      <c r="AY118" s="108"/>
      <c r="AZ118" s="108"/>
      <c r="BA118" s="108"/>
      <c r="BB118" s="108"/>
      <c r="BC118" s="108"/>
      <c r="BD118" s="108"/>
      <c r="BE118" s="109"/>
      <c r="BF118" s="107" t="s">
        <v>55</v>
      </c>
      <c r="BG118" s="108"/>
      <c r="BH118" s="108"/>
      <c r="BI118" s="108"/>
      <c r="BJ118" s="108"/>
      <c r="BK118" s="108"/>
      <c r="BL118" s="108"/>
      <c r="BM118" s="108"/>
      <c r="BN118" s="108"/>
      <c r="BO118" s="108"/>
      <c r="BP118" s="108"/>
      <c r="BQ118" s="108"/>
      <c r="BR118" s="108"/>
      <c r="BS118" s="108"/>
      <c r="BT118" s="108"/>
      <c r="BU118" s="109"/>
      <c r="BV118" s="107" t="s">
        <v>56</v>
      </c>
      <c r="BW118" s="108"/>
      <c r="BX118" s="108"/>
      <c r="BY118" s="108"/>
      <c r="BZ118" s="108"/>
      <c r="CA118" s="108"/>
      <c r="CB118" s="108"/>
      <c r="CC118" s="108"/>
      <c r="CD118" s="108"/>
      <c r="CE118" s="108"/>
      <c r="CF118" s="108"/>
      <c r="CG118" s="108"/>
      <c r="CH118" s="108"/>
      <c r="CI118" s="108"/>
      <c r="CJ118" s="108"/>
      <c r="CK118" s="109"/>
      <c r="CL118" s="107" t="s">
        <v>57</v>
      </c>
      <c r="CM118" s="108"/>
      <c r="CN118" s="108"/>
      <c r="CO118" s="108"/>
      <c r="CP118" s="108"/>
      <c r="CQ118" s="108"/>
      <c r="CR118" s="108"/>
      <c r="CS118" s="108"/>
      <c r="CT118" s="108"/>
      <c r="CU118" s="108"/>
      <c r="CV118" s="108"/>
      <c r="CW118" s="108"/>
      <c r="CX118" s="108"/>
      <c r="CY118" s="108"/>
      <c r="CZ118" s="108"/>
      <c r="DA118" s="109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  <c r="EU118" s="13"/>
      <c r="EV118" s="13"/>
      <c r="EW118" s="13"/>
      <c r="EX118" s="13"/>
      <c r="EY118" s="13"/>
      <c r="EZ118" s="13"/>
      <c r="FA118" s="13"/>
      <c r="FB118" s="13"/>
      <c r="FC118" s="13"/>
      <c r="FD118" s="13"/>
      <c r="FE118" s="13"/>
    </row>
    <row r="119" spans="1:161">
      <c r="A119" s="77">
        <v>1</v>
      </c>
      <c r="B119" s="77"/>
      <c r="C119" s="77"/>
      <c r="D119" s="77"/>
      <c r="E119" s="77"/>
      <c r="F119" s="77"/>
      <c r="G119" s="77"/>
      <c r="H119" s="77">
        <v>2</v>
      </c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77"/>
      <c r="AE119" s="77"/>
      <c r="AF119" s="77"/>
      <c r="AG119" s="77"/>
      <c r="AH119" s="77"/>
      <c r="AI119" s="77"/>
      <c r="AJ119" s="77"/>
      <c r="AK119" s="77"/>
      <c r="AL119" s="77"/>
      <c r="AM119" s="77"/>
      <c r="AN119" s="77"/>
      <c r="AO119" s="77"/>
      <c r="AP119" s="77">
        <v>4</v>
      </c>
      <c r="AQ119" s="77"/>
      <c r="AR119" s="77"/>
      <c r="AS119" s="77"/>
      <c r="AT119" s="77"/>
      <c r="AU119" s="77"/>
      <c r="AV119" s="77"/>
      <c r="AW119" s="77"/>
      <c r="AX119" s="77"/>
      <c r="AY119" s="77"/>
      <c r="AZ119" s="77"/>
      <c r="BA119" s="77"/>
      <c r="BB119" s="77"/>
      <c r="BC119" s="77"/>
      <c r="BD119" s="77"/>
      <c r="BE119" s="77"/>
      <c r="BF119" s="77">
        <v>5</v>
      </c>
      <c r="BG119" s="77"/>
      <c r="BH119" s="77"/>
      <c r="BI119" s="77"/>
      <c r="BJ119" s="77"/>
      <c r="BK119" s="77"/>
      <c r="BL119" s="77"/>
      <c r="BM119" s="77"/>
      <c r="BN119" s="77"/>
      <c r="BO119" s="77"/>
      <c r="BP119" s="77"/>
      <c r="BQ119" s="77"/>
      <c r="BR119" s="77"/>
      <c r="BS119" s="77"/>
      <c r="BT119" s="77"/>
      <c r="BU119" s="77"/>
      <c r="BV119" s="77">
        <v>6</v>
      </c>
      <c r="BW119" s="77"/>
      <c r="BX119" s="77"/>
      <c r="BY119" s="77"/>
      <c r="BZ119" s="77"/>
      <c r="CA119" s="77"/>
      <c r="CB119" s="77"/>
      <c r="CC119" s="77"/>
      <c r="CD119" s="77"/>
      <c r="CE119" s="77"/>
      <c r="CF119" s="77"/>
      <c r="CG119" s="77"/>
      <c r="CH119" s="77"/>
      <c r="CI119" s="77"/>
      <c r="CJ119" s="77"/>
      <c r="CK119" s="77"/>
      <c r="CL119" s="77">
        <v>6</v>
      </c>
      <c r="CM119" s="77"/>
      <c r="CN119" s="77"/>
      <c r="CO119" s="77"/>
      <c r="CP119" s="77"/>
      <c r="CQ119" s="77"/>
      <c r="CR119" s="77"/>
      <c r="CS119" s="77"/>
      <c r="CT119" s="77"/>
      <c r="CU119" s="77"/>
      <c r="CV119" s="77"/>
      <c r="CW119" s="77"/>
      <c r="CX119" s="77"/>
      <c r="CY119" s="77"/>
      <c r="CZ119" s="77"/>
      <c r="DA119" s="77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  <c r="EU119" s="13"/>
      <c r="EV119" s="13"/>
      <c r="EW119" s="13"/>
      <c r="EX119" s="13"/>
      <c r="EY119" s="13"/>
      <c r="EZ119" s="13"/>
      <c r="FA119" s="13"/>
      <c r="FB119" s="13"/>
      <c r="FC119" s="13"/>
      <c r="FD119" s="13"/>
      <c r="FE119" s="13"/>
    </row>
    <row r="120" spans="1:161">
      <c r="A120" s="67" t="s">
        <v>23</v>
      </c>
      <c r="B120" s="67"/>
      <c r="C120" s="67"/>
      <c r="D120" s="67"/>
      <c r="E120" s="67"/>
      <c r="F120" s="67"/>
      <c r="G120" s="67"/>
      <c r="H120" s="160" t="s">
        <v>84</v>
      </c>
      <c r="I120" s="160"/>
      <c r="J120" s="160"/>
      <c r="K120" s="160"/>
      <c r="L120" s="160"/>
      <c r="M120" s="160"/>
      <c r="N120" s="160"/>
      <c r="O120" s="160"/>
      <c r="P120" s="160"/>
      <c r="Q120" s="160"/>
      <c r="R120" s="160"/>
      <c r="S120" s="160"/>
      <c r="T120" s="160"/>
      <c r="U120" s="160"/>
      <c r="V120" s="160"/>
      <c r="W120" s="160"/>
      <c r="X120" s="160"/>
      <c r="Y120" s="160"/>
      <c r="Z120" s="160"/>
      <c r="AA120" s="160"/>
      <c r="AB120" s="160"/>
      <c r="AC120" s="160"/>
      <c r="AD120" s="160"/>
      <c r="AE120" s="160"/>
      <c r="AF120" s="160"/>
      <c r="AG120" s="160"/>
      <c r="AH120" s="160"/>
      <c r="AI120" s="160"/>
      <c r="AJ120" s="160"/>
      <c r="AK120" s="160"/>
      <c r="AL120" s="160"/>
      <c r="AM120" s="160"/>
      <c r="AN120" s="160"/>
      <c r="AO120" s="160"/>
      <c r="AP120" s="70"/>
      <c r="AQ120" s="70"/>
      <c r="AR120" s="70"/>
      <c r="AS120" s="70"/>
      <c r="AT120" s="70"/>
      <c r="AU120" s="70"/>
      <c r="AV120" s="70"/>
      <c r="AW120" s="70"/>
      <c r="AX120" s="70"/>
      <c r="AY120" s="70"/>
      <c r="AZ120" s="70"/>
      <c r="BA120" s="70"/>
      <c r="BB120" s="70"/>
      <c r="BC120" s="70"/>
      <c r="BD120" s="70"/>
      <c r="BE120" s="70"/>
      <c r="BF120" s="70"/>
      <c r="BG120" s="70"/>
      <c r="BH120" s="70"/>
      <c r="BI120" s="70"/>
      <c r="BJ120" s="70"/>
      <c r="BK120" s="70"/>
      <c r="BL120" s="70"/>
      <c r="BM120" s="70"/>
      <c r="BN120" s="70"/>
      <c r="BO120" s="70"/>
      <c r="BP120" s="70"/>
      <c r="BQ120" s="70"/>
      <c r="BR120" s="70"/>
      <c r="BS120" s="70"/>
      <c r="BT120" s="70"/>
      <c r="BU120" s="70"/>
      <c r="BV120" s="166">
        <f>BV122+BV123+BV124+BV125</f>
        <v>0</v>
      </c>
      <c r="BW120" s="166"/>
      <c r="BX120" s="166"/>
      <c r="BY120" s="166"/>
      <c r="BZ120" s="166"/>
      <c r="CA120" s="166"/>
      <c r="CB120" s="166"/>
      <c r="CC120" s="166"/>
      <c r="CD120" s="166"/>
      <c r="CE120" s="166"/>
      <c r="CF120" s="166"/>
      <c r="CG120" s="166"/>
      <c r="CH120" s="166"/>
      <c r="CI120" s="166"/>
      <c r="CJ120" s="166"/>
      <c r="CK120" s="166"/>
      <c r="CL120" s="71">
        <f>CL122</f>
        <v>69399.999964799994</v>
      </c>
      <c r="CM120" s="71"/>
      <c r="CN120" s="71"/>
      <c r="CO120" s="71"/>
      <c r="CP120" s="71"/>
      <c r="CQ120" s="71"/>
      <c r="CR120" s="71"/>
      <c r="CS120" s="71"/>
      <c r="CT120" s="71"/>
      <c r="CU120" s="71"/>
      <c r="CV120" s="71"/>
      <c r="CW120" s="71"/>
      <c r="CX120" s="71"/>
      <c r="CY120" s="71"/>
      <c r="CZ120" s="71"/>
      <c r="DA120" s="71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  <c r="EU120" s="13"/>
      <c r="EV120" s="13"/>
      <c r="EW120" s="13"/>
      <c r="EX120" s="13"/>
      <c r="EY120" s="13"/>
      <c r="EZ120" s="13"/>
      <c r="FA120" s="13"/>
      <c r="FB120" s="13"/>
      <c r="FC120" s="13"/>
      <c r="FD120" s="13"/>
      <c r="FE120" s="13"/>
    </row>
    <row r="121" spans="1:161">
      <c r="A121" s="72"/>
      <c r="B121" s="72"/>
      <c r="C121" s="72"/>
      <c r="D121" s="72"/>
      <c r="E121" s="72"/>
      <c r="F121" s="72"/>
      <c r="G121" s="72"/>
      <c r="H121" s="73" t="s">
        <v>89</v>
      </c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  <c r="AA121" s="73"/>
      <c r="AB121" s="73"/>
      <c r="AC121" s="73"/>
      <c r="AD121" s="73"/>
      <c r="AE121" s="73"/>
      <c r="AF121" s="73"/>
      <c r="AG121" s="73"/>
      <c r="AH121" s="73"/>
      <c r="AI121" s="73"/>
      <c r="AJ121" s="73"/>
      <c r="AK121" s="73"/>
      <c r="AL121" s="73"/>
      <c r="AM121" s="73"/>
      <c r="AN121" s="73"/>
      <c r="AO121" s="73"/>
      <c r="AP121" s="74"/>
      <c r="AQ121" s="74"/>
      <c r="AR121" s="74"/>
      <c r="AS121" s="74"/>
      <c r="AT121" s="74"/>
      <c r="AU121" s="74"/>
      <c r="AV121" s="74"/>
      <c r="AW121" s="74"/>
      <c r="AX121" s="74"/>
      <c r="AY121" s="74"/>
      <c r="AZ121" s="74"/>
      <c r="BA121" s="74"/>
      <c r="BB121" s="74"/>
      <c r="BC121" s="74"/>
      <c r="BD121" s="74"/>
      <c r="BE121" s="74"/>
      <c r="BF121" s="74"/>
      <c r="BG121" s="74"/>
      <c r="BH121" s="74"/>
      <c r="BI121" s="74"/>
      <c r="BJ121" s="74"/>
      <c r="BK121" s="74"/>
      <c r="BL121" s="74"/>
      <c r="BM121" s="74"/>
      <c r="BN121" s="74"/>
      <c r="BO121" s="74"/>
      <c r="BP121" s="74"/>
      <c r="BQ121" s="74"/>
      <c r="BR121" s="74"/>
      <c r="BS121" s="74"/>
      <c r="BT121" s="74"/>
      <c r="BU121" s="74"/>
      <c r="BV121" s="162"/>
      <c r="BW121" s="162"/>
      <c r="BX121" s="162"/>
      <c r="BY121" s="162"/>
      <c r="BZ121" s="162"/>
      <c r="CA121" s="162"/>
      <c r="CB121" s="162"/>
      <c r="CC121" s="162"/>
      <c r="CD121" s="162"/>
      <c r="CE121" s="162"/>
      <c r="CF121" s="162"/>
      <c r="CG121" s="162"/>
      <c r="CH121" s="162"/>
      <c r="CI121" s="162"/>
      <c r="CJ121" s="162"/>
      <c r="CK121" s="162"/>
      <c r="CL121" s="75"/>
      <c r="CM121" s="75"/>
      <c r="CN121" s="75"/>
      <c r="CO121" s="75"/>
      <c r="CP121" s="75"/>
      <c r="CQ121" s="75"/>
      <c r="CR121" s="75"/>
      <c r="CS121" s="75"/>
      <c r="CT121" s="75"/>
      <c r="CU121" s="75"/>
      <c r="CV121" s="75"/>
      <c r="CW121" s="75"/>
      <c r="CX121" s="75"/>
      <c r="CY121" s="75"/>
      <c r="CZ121" s="75"/>
      <c r="DA121" s="75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  <c r="EU121" s="13"/>
      <c r="EV121" s="13"/>
      <c r="EW121" s="13"/>
      <c r="EX121" s="13"/>
      <c r="EY121" s="13"/>
      <c r="EZ121" s="13"/>
      <c r="FA121" s="13"/>
      <c r="FB121" s="13"/>
      <c r="FC121" s="13"/>
      <c r="FD121" s="13"/>
      <c r="FE121" s="13"/>
    </row>
    <row r="122" spans="1:161" ht="26.25" customHeight="1">
      <c r="A122" s="72" t="s">
        <v>24</v>
      </c>
      <c r="B122" s="72"/>
      <c r="C122" s="72"/>
      <c r="D122" s="72"/>
      <c r="E122" s="72"/>
      <c r="F122" s="72"/>
      <c r="G122" s="72"/>
      <c r="H122" s="73" t="s">
        <v>143</v>
      </c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  <c r="AD122" s="73"/>
      <c r="AE122" s="73"/>
      <c r="AF122" s="73"/>
      <c r="AG122" s="73"/>
      <c r="AH122" s="73"/>
      <c r="AI122" s="73"/>
      <c r="AJ122" s="73"/>
      <c r="AK122" s="73"/>
      <c r="AL122" s="73"/>
      <c r="AM122" s="73"/>
      <c r="AN122" s="73"/>
      <c r="AO122" s="73"/>
      <c r="AP122" s="74">
        <v>7274.6331200000004</v>
      </c>
      <c r="AQ122" s="74"/>
      <c r="AR122" s="74"/>
      <c r="AS122" s="74"/>
      <c r="AT122" s="74"/>
      <c r="AU122" s="74"/>
      <c r="AV122" s="74"/>
      <c r="AW122" s="74"/>
      <c r="AX122" s="74"/>
      <c r="AY122" s="74"/>
      <c r="AZ122" s="74"/>
      <c r="BA122" s="74"/>
      <c r="BB122" s="74"/>
      <c r="BC122" s="74"/>
      <c r="BD122" s="74"/>
      <c r="BE122" s="74"/>
      <c r="BF122" s="74">
        <v>9.5399999999999991</v>
      </c>
      <c r="BG122" s="74"/>
      <c r="BH122" s="74"/>
      <c r="BI122" s="74"/>
      <c r="BJ122" s="74"/>
      <c r="BK122" s="74"/>
      <c r="BL122" s="74"/>
      <c r="BM122" s="74"/>
      <c r="BN122" s="74"/>
      <c r="BO122" s="74"/>
      <c r="BP122" s="74"/>
      <c r="BQ122" s="74"/>
      <c r="BR122" s="74"/>
      <c r="BS122" s="74"/>
      <c r="BT122" s="74"/>
      <c r="BU122" s="74"/>
      <c r="BV122" s="162"/>
      <c r="BW122" s="162"/>
      <c r="BX122" s="162"/>
      <c r="BY122" s="162"/>
      <c r="BZ122" s="162"/>
      <c r="CA122" s="162"/>
      <c r="CB122" s="162"/>
      <c r="CC122" s="162"/>
      <c r="CD122" s="162"/>
      <c r="CE122" s="162"/>
      <c r="CF122" s="162"/>
      <c r="CG122" s="162"/>
      <c r="CH122" s="162"/>
      <c r="CI122" s="162"/>
      <c r="CJ122" s="162"/>
      <c r="CK122" s="162"/>
      <c r="CL122" s="75">
        <f>AP122*BF122*(BV122+1)</f>
        <v>69399.999964799994</v>
      </c>
      <c r="CM122" s="75"/>
      <c r="CN122" s="75"/>
      <c r="CO122" s="75"/>
      <c r="CP122" s="75"/>
      <c r="CQ122" s="75"/>
      <c r="CR122" s="75"/>
      <c r="CS122" s="75"/>
      <c r="CT122" s="75"/>
      <c r="CU122" s="75"/>
      <c r="CV122" s="75"/>
      <c r="CW122" s="75"/>
      <c r="CX122" s="75"/>
      <c r="CY122" s="75"/>
      <c r="CZ122" s="75"/>
      <c r="DA122" s="75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  <c r="EU122" s="13"/>
      <c r="EV122" s="13"/>
      <c r="EW122" s="13"/>
      <c r="EX122" s="13"/>
      <c r="EY122" s="13"/>
      <c r="EZ122" s="13"/>
      <c r="FA122" s="13"/>
      <c r="FB122" s="13"/>
      <c r="FC122" s="13"/>
      <c r="FD122" s="13"/>
      <c r="FE122" s="13"/>
    </row>
    <row r="123" spans="1:161" ht="12.75" customHeight="1">
      <c r="A123" s="67" t="s">
        <v>27</v>
      </c>
      <c r="B123" s="67"/>
      <c r="C123" s="67"/>
      <c r="D123" s="67"/>
      <c r="E123" s="67"/>
      <c r="F123" s="67"/>
      <c r="G123" s="67"/>
      <c r="H123" s="160" t="s">
        <v>85</v>
      </c>
      <c r="I123" s="160"/>
      <c r="J123" s="160"/>
      <c r="K123" s="160"/>
      <c r="L123" s="160"/>
      <c r="M123" s="160"/>
      <c r="N123" s="160"/>
      <c r="O123" s="160"/>
      <c r="P123" s="160"/>
      <c r="Q123" s="160"/>
      <c r="R123" s="160"/>
      <c r="S123" s="160"/>
      <c r="T123" s="160"/>
      <c r="U123" s="160"/>
      <c r="V123" s="160"/>
      <c r="W123" s="160"/>
      <c r="X123" s="160"/>
      <c r="Y123" s="160"/>
      <c r="Z123" s="160"/>
      <c r="AA123" s="160"/>
      <c r="AB123" s="160"/>
      <c r="AC123" s="160"/>
      <c r="AD123" s="160"/>
      <c r="AE123" s="160"/>
      <c r="AF123" s="160"/>
      <c r="AG123" s="160"/>
      <c r="AH123" s="160"/>
      <c r="AI123" s="160"/>
      <c r="AJ123" s="160"/>
      <c r="AK123" s="160"/>
      <c r="AL123" s="160"/>
      <c r="AM123" s="160"/>
      <c r="AN123" s="160"/>
      <c r="AO123" s="160"/>
      <c r="AP123" s="74"/>
      <c r="AQ123" s="74"/>
      <c r="AR123" s="74"/>
      <c r="AS123" s="74"/>
      <c r="AT123" s="74"/>
      <c r="AU123" s="74"/>
      <c r="AV123" s="74"/>
      <c r="AW123" s="74"/>
      <c r="AX123" s="74"/>
      <c r="AY123" s="74"/>
      <c r="AZ123" s="74"/>
      <c r="BA123" s="74"/>
      <c r="BB123" s="74"/>
      <c r="BC123" s="74"/>
      <c r="BD123" s="74"/>
      <c r="BE123" s="74"/>
      <c r="BF123" s="74"/>
      <c r="BG123" s="74"/>
      <c r="BH123" s="74"/>
      <c r="BI123" s="74"/>
      <c r="BJ123" s="74"/>
      <c r="BK123" s="74"/>
      <c r="BL123" s="74"/>
      <c r="BM123" s="74"/>
      <c r="BN123" s="74"/>
      <c r="BO123" s="74"/>
      <c r="BP123" s="74"/>
      <c r="BQ123" s="74"/>
      <c r="BR123" s="74"/>
      <c r="BS123" s="74"/>
      <c r="BT123" s="74"/>
      <c r="BU123" s="74"/>
      <c r="BV123" s="162"/>
      <c r="BW123" s="162"/>
      <c r="BX123" s="162"/>
      <c r="BY123" s="162"/>
      <c r="BZ123" s="162"/>
      <c r="CA123" s="162"/>
      <c r="CB123" s="162"/>
      <c r="CC123" s="162"/>
      <c r="CD123" s="162"/>
      <c r="CE123" s="162"/>
      <c r="CF123" s="162"/>
      <c r="CG123" s="162"/>
      <c r="CH123" s="162"/>
      <c r="CI123" s="162"/>
      <c r="CJ123" s="162"/>
      <c r="CK123" s="162"/>
      <c r="CL123" s="71">
        <f>CL125</f>
        <v>375299.99985000002</v>
      </c>
      <c r="CM123" s="71"/>
      <c r="CN123" s="71"/>
      <c r="CO123" s="71"/>
      <c r="CP123" s="71"/>
      <c r="CQ123" s="71"/>
      <c r="CR123" s="71"/>
      <c r="CS123" s="71"/>
      <c r="CT123" s="71"/>
      <c r="CU123" s="71"/>
      <c r="CV123" s="71"/>
      <c r="CW123" s="71"/>
      <c r="CX123" s="71"/>
      <c r="CY123" s="71"/>
      <c r="CZ123" s="71"/>
      <c r="DA123" s="71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  <c r="EU123" s="13"/>
      <c r="EV123" s="13"/>
      <c r="EW123" s="13"/>
      <c r="EX123" s="13"/>
      <c r="EY123" s="13"/>
      <c r="EZ123" s="13"/>
      <c r="FA123" s="13"/>
      <c r="FB123" s="13"/>
      <c r="FC123" s="13"/>
      <c r="FD123" s="13"/>
      <c r="FE123" s="13"/>
    </row>
    <row r="124" spans="1:161" ht="12.75" customHeight="1">
      <c r="A124" s="72" t="s">
        <v>28</v>
      </c>
      <c r="B124" s="72"/>
      <c r="C124" s="72"/>
      <c r="D124" s="72"/>
      <c r="E124" s="72"/>
      <c r="F124" s="72"/>
      <c r="G124" s="72"/>
      <c r="H124" s="73" t="s">
        <v>89</v>
      </c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  <c r="AD124" s="73"/>
      <c r="AE124" s="73"/>
      <c r="AF124" s="73"/>
      <c r="AG124" s="73"/>
      <c r="AH124" s="73"/>
      <c r="AI124" s="73"/>
      <c r="AJ124" s="73"/>
      <c r="AK124" s="73"/>
      <c r="AL124" s="73"/>
      <c r="AM124" s="73"/>
      <c r="AN124" s="73"/>
      <c r="AO124" s="73"/>
      <c r="AP124" s="74"/>
      <c r="AQ124" s="74"/>
      <c r="AR124" s="74"/>
      <c r="AS124" s="74"/>
      <c r="AT124" s="74"/>
      <c r="AU124" s="74"/>
      <c r="AV124" s="74"/>
      <c r="AW124" s="74"/>
      <c r="AX124" s="74"/>
      <c r="AY124" s="74"/>
      <c r="AZ124" s="74"/>
      <c r="BA124" s="74"/>
      <c r="BB124" s="74"/>
      <c r="BC124" s="74"/>
      <c r="BD124" s="74"/>
      <c r="BE124" s="74"/>
      <c r="BF124" s="74"/>
      <c r="BG124" s="74"/>
      <c r="BH124" s="74"/>
      <c r="BI124" s="74"/>
      <c r="BJ124" s="74"/>
      <c r="BK124" s="74"/>
      <c r="BL124" s="74"/>
      <c r="BM124" s="74"/>
      <c r="BN124" s="74"/>
      <c r="BO124" s="74"/>
      <c r="BP124" s="74"/>
      <c r="BQ124" s="74"/>
      <c r="BR124" s="74"/>
      <c r="BS124" s="74"/>
      <c r="BT124" s="74"/>
      <c r="BU124" s="74"/>
      <c r="BV124" s="162"/>
      <c r="BW124" s="162"/>
      <c r="BX124" s="162"/>
      <c r="BY124" s="162"/>
      <c r="BZ124" s="162"/>
      <c r="CA124" s="162"/>
      <c r="CB124" s="162"/>
      <c r="CC124" s="162"/>
      <c r="CD124" s="162"/>
      <c r="CE124" s="162"/>
      <c r="CF124" s="162"/>
      <c r="CG124" s="162"/>
      <c r="CH124" s="162"/>
      <c r="CI124" s="162"/>
      <c r="CJ124" s="162"/>
      <c r="CK124" s="162"/>
      <c r="CL124" s="75"/>
      <c r="CM124" s="75"/>
      <c r="CN124" s="75"/>
      <c r="CO124" s="75"/>
      <c r="CP124" s="75"/>
      <c r="CQ124" s="75"/>
      <c r="CR124" s="75"/>
      <c r="CS124" s="75"/>
      <c r="CT124" s="75"/>
      <c r="CU124" s="75"/>
      <c r="CV124" s="75"/>
      <c r="CW124" s="75"/>
      <c r="CX124" s="75"/>
      <c r="CY124" s="75"/>
      <c r="CZ124" s="75"/>
      <c r="DA124" s="75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  <c r="EU124" s="13"/>
      <c r="EV124" s="13"/>
      <c r="EW124" s="13"/>
      <c r="EX124" s="13"/>
      <c r="EY124" s="13"/>
      <c r="EZ124" s="13"/>
      <c r="FA124" s="13"/>
      <c r="FB124" s="13"/>
      <c r="FC124" s="13"/>
      <c r="FD124" s="13"/>
      <c r="FE124" s="13"/>
    </row>
    <row r="125" spans="1:161" ht="12.75" customHeight="1">
      <c r="A125" s="72" t="s">
        <v>28</v>
      </c>
      <c r="B125" s="72"/>
      <c r="C125" s="72"/>
      <c r="D125" s="72"/>
      <c r="E125" s="72"/>
      <c r="F125" s="72"/>
      <c r="G125" s="72"/>
      <c r="H125" s="73" t="s">
        <v>143</v>
      </c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  <c r="AD125" s="73"/>
      <c r="AE125" s="73"/>
      <c r="AF125" s="73"/>
      <c r="AG125" s="73"/>
      <c r="AH125" s="73"/>
      <c r="AI125" s="73"/>
      <c r="AJ125" s="73"/>
      <c r="AK125" s="73"/>
      <c r="AL125" s="73"/>
      <c r="AM125" s="73"/>
      <c r="AN125" s="73"/>
      <c r="AO125" s="73"/>
      <c r="AP125" s="74">
        <v>157.55667500000001</v>
      </c>
      <c r="AQ125" s="74"/>
      <c r="AR125" s="74"/>
      <c r="AS125" s="74"/>
      <c r="AT125" s="74"/>
      <c r="AU125" s="74"/>
      <c r="AV125" s="74"/>
      <c r="AW125" s="74"/>
      <c r="AX125" s="74"/>
      <c r="AY125" s="74"/>
      <c r="AZ125" s="74"/>
      <c r="BA125" s="74"/>
      <c r="BB125" s="74"/>
      <c r="BC125" s="74"/>
      <c r="BD125" s="74"/>
      <c r="BE125" s="74"/>
      <c r="BF125" s="74">
        <v>2382</v>
      </c>
      <c r="BG125" s="74"/>
      <c r="BH125" s="74"/>
      <c r="BI125" s="74"/>
      <c r="BJ125" s="74"/>
      <c r="BK125" s="74"/>
      <c r="BL125" s="74"/>
      <c r="BM125" s="74"/>
      <c r="BN125" s="74"/>
      <c r="BO125" s="74"/>
      <c r="BP125" s="74"/>
      <c r="BQ125" s="74"/>
      <c r="BR125" s="74"/>
      <c r="BS125" s="74"/>
      <c r="BT125" s="74"/>
      <c r="BU125" s="74"/>
      <c r="BV125" s="162"/>
      <c r="BW125" s="162"/>
      <c r="BX125" s="162"/>
      <c r="BY125" s="162"/>
      <c r="BZ125" s="162"/>
      <c r="CA125" s="162"/>
      <c r="CB125" s="162"/>
      <c r="CC125" s="162"/>
      <c r="CD125" s="162"/>
      <c r="CE125" s="162"/>
      <c r="CF125" s="162"/>
      <c r="CG125" s="162"/>
      <c r="CH125" s="162"/>
      <c r="CI125" s="162"/>
      <c r="CJ125" s="162"/>
      <c r="CK125" s="162"/>
      <c r="CL125" s="75">
        <f>AP125*BF125*(BV125+1)</f>
        <v>375299.99985000002</v>
      </c>
      <c r="CM125" s="75"/>
      <c r="CN125" s="75"/>
      <c r="CO125" s="75"/>
      <c r="CP125" s="75"/>
      <c r="CQ125" s="75"/>
      <c r="CR125" s="75"/>
      <c r="CS125" s="75"/>
      <c r="CT125" s="75"/>
      <c r="CU125" s="75"/>
      <c r="CV125" s="75"/>
      <c r="CW125" s="75"/>
      <c r="CX125" s="75"/>
      <c r="CY125" s="75"/>
      <c r="CZ125" s="75"/>
      <c r="DA125" s="75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  <c r="EU125" s="13"/>
      <c r="EV125" s="13"/>
      <c r="EW125" s="13"/>
      <c r="EX125" s="13"/>
      <c r="EY125" s="13"/>
      <c r="EZ125" s="13"/>
      <c r="FA125" s="13"/>
      <c r="FB125" s="13"/>
      <c r="FC125" s="13"/>
      <c r="FD125" s="13"/>
      <c r="FE125" s="13"/>
    </row>
    <row r="126" spans="1:161" ht="12" customHeight="1">
      <c r="A126" s="67" t="s">
        <v>33</v>
      </c>
      <c r="B126" s="67"/>
      <c r="C126" s="67"/>
      <c r="D126" s="67"/>
      <c r="E126" s="67"/>
      <c r="F126" s="67"/>
      <c r="G126" s="67"/>
      <c r="H126" s="160" t="s">
        <v>86</v>
      </c>
      <c r="I126" s="160"/>
      <c r="J126" s="160"/>
      <c r="K126" s="160"/>
      <c r="L126" s="160"/>
      <c r="M126" s="160"/>
      <c r="N126" s="160"/>
      <c r="O126" s="160"/>
      <c r="P126" s="160"/>
      <c r="Q126" s="160"/>
      <c r="R126" s="160"/>
      <c r="S126" s="160"/>
      <c r="T126" s="160"/>
      <c r="U126" s="160"/>
      <c r="V126" s="160"/>
      <c r="W126" s="160"/>
      <c r="X126" s="160"/>
      <c r="Y126" s="160"/>
      <c r="Z126" s="160"/>
      <c r="AA126" s="160"/>
      <c r="AB126" s="160"/>
      <c r="AC126" s="160"/>
      <c r="AD126" s="160"/>
      <c r="AE126" s="160"/>
      <c r="AF126" s="160"/>
      <c r="AG126" s="160"/>
      <c r="AH126" s="160"/>
      <c r="AI126" s="160"/>
      <c r="AJ126" s="160"/>
      <c r="AK126" s="160"/>
      <c r="AL126" s="160"/>
      <c r="AM126" s="160"/>
      <c r="AN126" s="160"/>
      <c r="AO126" s="160"/>
      <c r="AP126" s="74"/>
      <c r="AQ126" s="74"/>
      <c r="AR126" s="74"/>
      <c r="AS126" s="74"/>
      <c r="AT126" s="74"/>
      <c r="AU126" s="74"/>
      <c r="AV126" s="74"/>
      <c r="AW126" s="74"/>
      <c r="AX126" s="74"/>
      <c r="AY126" s="74"/>
      <c r="AZ126" s="74"/>
      <c r="BA126" s="74"/>
      <c r="BB126" s="74"/>
      <c r="BC126" s="74"/>
      <c r="BD126" s="74"/>
      <c r="BE126" s="74"/>
      <c r="BF126" s="74"/>
      <c r="BG126" s="74"/>
      <c r="BH126" s="74"/>
      <c r="BI126" s="74"/>
      <c r="BJ126" s="74"/>
      <c r="BK126" s="74"/>
      <c r="BL126" s="74"/>
      <c r="BM126" s="74"/>
      <c r="BN126" s="74"/>
      <c r="BO126" s="74"/>
      <c r="BP126" s="74"/>
      <c r="BQ126" s="74"/>
      <c r="BR126" s="74"/>
      <c r="BS126" s="74"/>
      <c r="BT126" s="74"/>
      <c r="BU126" s="74"/>
      <c r="BV126" s="162"/>
      <c r="BW126" s="162"/>
      <c r="BX126" s="162"/>
      <c r="BY126" s="162"/>
      <c r="BZ126" s="162"/>
      <c r="CA126" s="162"/>
      <c r="CB126" s="162"/>
      <c r="CC126" s="162"/>
      <c r="CD126" s="162"/>
      <c r="CE126" s="162"/>
      <c r="CF126" s="162"/>
      <c r="CG126" s="162"/>
      <c r="CH126" s="162"/>
      <c r="CI126" s="162"/>
      <c r="CJ126" s="162"/>
      <c r="CK126" s="162"/>
      <c r="CL126" s="71">
        <f>CL128</f>
        <v>4399.9995899999994</v>
      </c>
      <c r="CM126" s="71"/>
      <c r="CN126" s="71"/>
      <c r="CO126" s="71"/>
      <c r="CP126" s="71"/>
      <c r="CQ126" s="71"/>
      <c r="CR126" s="71"/>
      <c r="CS126" s="71"/>
      <c r="CT126" s="71"/>
      <c r="CU126" s="71"/>
      <c r="CV126" s="71"/>
      <c r="CW126" s="71"/>
      <c r="CX126" s="71"/>
      <c r="CY126" s="71"/>
      <c r="CZ126" s="71"/>
      <c r="DA126" s="71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  <c r="EU126" s="13"/>
      <c r="EV126" s="13"/>
      <c r="EW126" s="13"/>
      <c r="EX126" s="13"/>
      <c r="EY126" s="13"/>
      <c r="EZ126" s="13"/>
      <c r="FA126" s="13"/>
      <c r="FB126" s="13"/>
      <c r="FC126" s="13"/>
      <c r="FD126" s="13"/>
      <c r="FE126" s="13"/>
    </row>
    <row r="127" spans="1:161">
      <c r="A127" s="72"/>
      <c r="B127" s="72"/>
      <c r="C127" s="72"/>
      <c r="D127" s="72"/>
      <c r="E127" s="72"/>
      <c r="F127" s="72"/>
      <c r="G127" s="72"/>
      <c r="H127" s="73" t="s">
        <v>89</v>
      </c>
      <c r="I127" s="73"/>
      <c r="J127" s="73"/>
      <c r="K127" s="73"/>
      <c r="L127" s="73"/>
      <c r="M127" s="73"/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73"/>
      <c r="AA127" s="73"/>
      <c r="AB127" s="73"/>
      <c r="AC127" s="73"/>
      <c r="AD127" s="73"/>
      <c r="AE127" s="73"/>
      <c r="AF127" s="73"/>
      <c r="AG127" s="73"/>
      <c r="AH127" s="73"/>
      <c r="AI127" s="73"/>
      <c r="AJ127" s="73"/>
      <c r="AK127" s="73"/>
      <c r="AL127" s="73"/>
      <c r="AM127" s="73"/>
      <c r="AN127" s="73"/>
      <c r="AO127" s="73"/>
      <c r="AP127" s="74"/>
      <c r="AQ127" s="74"/>
      <c r="AR127" s="74"/>
      <c r="AS127" s="74"/>
      <c r="AT127" s="74"/>
      <c r="AU127" s="74"/>
      <c r="AV127" s="74"/>
      <c r="AW127" s="74"/>
      <c r="AX127" s="74"/>
      <c r="AY127" s="74"/>
      <c r="AZ127" s="74"/>
      <c r="BA127" s="74"/>
      <c r="BB127" s="74"/>
      <c r="BC127" s="74"/>
      <c r="BD127" s="74"/>
      <c r="BE127" s="74"/>
      <c r="BF127" s="74"/>
      <c r="BG127" s="74"/>
      <c r="BH127" s="74"/>
      <c r="BI127" s="74"/>
      <c r="BJ127" s="74"/>
      <c r="BK127" s="74"/>
      <c r="BL127" s="74"/>
      <c r="BM127" s="74"/>
      <c r="BN127" s="74"/>
      <c r="BO127" s="74"/>
      <c r="BP127" s="74"/>
      <c r="BQ127" s="74"/>
      <c r="BR127" s="74"/>
      <c r="BS127" s="74"/>
      <c r="BT127" s="74"/>
      <c r="BU127" s="74"/>
      <c r="BV127" s="162"/>
      <c r="BW127" s="162"/>
      <c r="BX127" s="162"/>
      <c r="BY127" s="162"/>
      <c r="BZ127" s="162"/>
      <c r="CA127" s="162"/>
      <c r="CB127" s="162"/>
      <c r="CC127" s="162"/>
      <c r="CD127" s="162"/>
      <c r="CE127" s="162"/>
      <c r="CF127" s="162"/>
      <c r="CG127" s="162"/>
      <c r="CH127" s="162"/>
      <c r="CI127" s="162"/>
      <c r="CJ127" s="162"/>
      <c r="CK127" s="162"/>
      <c r="CL127" s="75"/>
      <c r="CM127" s="75"/>
      <c r="CN127" s="75"/>
      <c r="CO127" s="75"/>
      <c r="CP127" s="75"/>
      <c r="CQ127" s="75"/>
      <c r="CR127" s="75"/>
      <c r="CS127" s="75"/>
      <c r="CT127" s="75"/>
      <c r="CU127" s="75"/>
      <c r="CV127" s="75"/>
      <c r="CW127" s="75"/>
      <c r="CX127" s="75"/>
      <c r="CY127" s="75"/>
      <c r="CZ127" s="75"/>
      <c r="DA127" s="75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  <c r="EU127" s="13"/>
      <c r="EV127" s="13"/>
      <c r="EW127" s="13"/>
      <c r="EX127" s="13"/>
      <c r="EY127" s="13"/>
      <c r="EZ127" s="13"/>
      <c r="FA127" s="13"/>
      <c r="FB127" s="13"/>
      <c r="FC127" s="13"/>
      <c r="FD127" s="13"/>
      <c r="FE127" s="13"/>
    </row>
    <row r="128" spans="1:161" ht="12.75" customHeight="1">
      <c r="A128" s="72" t="s">
        <v>87</v>
      </c>
      <c r="B128" s="72"/>
      <c r="C128" s="72"/>
      <c r="D128" s="72"/>
      <c r="E128" s="72"/>
      <c r="F128" s="72"/>
      <c r="G128" s="72"/>
      <c r="H128" s="73" t="s">
        <v>143</v>
      </c>
      <c r="I128" s="73"/>
      <c r="J128" s="73"/>
      <c r="K128" s="73"/>
      <c r="L128" s="73"/>
      <c r="M128" s="73"/>
      <c r="N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  <c r="Z128" s="73"/>
      <c r="AA128" s="73"/>
      <c r="AB128" s="73"/>
      <c r="AC128" s="73"/>
      <c r="AD128" s="73"/>
      <c r="AE128" s="73"/>
      <c r="AF128" s="73"/>
      <c r="AG128" s="73"/>
      <c r="AH128" s="73"/>
      <c r="AI128" s="73"/>
      <c r="AJ128" s="73"/>
      <c r="AK128" s="73"/>
      <c r="AL128" s="73"/>
      <c r="AM128" s="73"/>
      <c r="AN128" s="73"/>
      <c r="AO128" s="73"/>
      <c r="AP128" s="74">
        <v>86.819249999999997</v>
      </c>
      <c r="AQ128" s="74"/>
      <c r="AR128" s="74"/>
      <c r="AS128" s="74"/>
      <c r="AT128" s="74"/>
      <c r="AU128" s="74"/>
      <c r="AV128" s="74"/>
      <c r="AW128" s="74"/>
      <c r="AX128" s="74"/>
      <c r="AY128" s="74"/>
      <c r="AZ128" s="74"/>
      <c r="BA128" s="74"/>
      <c r="BB128" s="74"/>
      <c r="BC128" s="74"/>
      <c r="BD128" s="74"/>
      <c r="BE128" s="74"/>
      <c r="BF128" s="74">
        <v>50.68</v>
      </c>
      <c r="BG128" s="74"/>
      <c r="BH128" s="74"/>
      <c r="BI128" s="74"/>
      <c r="BJ128" s="74"/>
      <c r="BK128" s="74"/>
      <c r="BL128" s="74"/>
      <c r="BM128" s="74"/>
      <c r="BN128" s="74"/>
      <c r="BO128" s="74"/>
      <c r="BP128" s="74"/>
      <c r="BQ128" s="74"/>
      <c r="BR128" s="74"/>
      <c r="BS128" s="74"/>
      <c r="BT128" s="74"/>
      <c r="BU128" s="74"/>
      <c r="BV128" s="162"/>
      <c r="BW128" s="162"/>
      <c r="BX128" s="162"/>
      <c r="BY128" s="162"/>
      <c r="BZ128" s="162"/>
      <c r="CA128" s="162"/>
      <c r="CB128" s="162"/>
      <c r="CC128" s="162"/>
      <c r="CD128" s="162"/>
      <c r="CE128" s="162"/>
      <c r="CF128" s="162"/>
      <c r="CG128" s="162"/>
      <c r="CH128" s="162"/>
      <c r="CI128" s="162"/>
      <c r="CJ128" s="162"/>
      <c r="CK128" s="162"/>
      <c r="CL128" s="75">
        <f>AP128*BF128*(BV128+1)</f>
        <v>4399.9995899999994</v>
      </c>
      <c r="CM128" s="75"/>
      <c r="CN128" s="75"/>
      <c r="CO128" s="75"/>
      <c r="CP128" s="75"/>
      <c r="CQ128" s="75"/>
      <c r="CR128" s="75"/>
      <c r="CS128" s="75"/>
      <c r="CT128" s="75"/>
      <c r="CU128" s="75"/>
      <c r="CV128" s="75"/>
      <c r="CW128" s="75"/>
      <c r="CX128" s="75"/>
      <c r="CY128" s="75"/>
      <c r="CZ128" s="75"/>
      <c r="DA128" s="75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  <c r="EU128" s="13"/>
      <c r="EV128" s="13"/>
      <c r="EW128" s="13"/>
      <c r="EX128" s="13"/>
      <c r="EY128" s="13"/>
      <c r="EZ128" s="13"/>
      <c r="FA128" s="13"/>
      <c r="FB128" s="13"/>
      <c r="FC128" s="13"/>
      <c r="FD128" s="13"/>
      <c r="FE128" s="13"/>
    </row>
    <row r="129" spans="1:161" ht="14.45" customHeight="1">
      <c r="A129" s="67" t="s">
        <v>70</v>
      </c>
      <c r="B129" s="67"/>
      <c r="C129" s="67"/>
      <c r="D129" s="67"/>
      <c r="E129" s="67"/>
      <c r="F129" s="67"/>
      <c r="G129" s="67"/>
      <c r="H129" s="160" t="s">
        <v>104</v>
      </c>
      <c r="I129" s="160"/>
      <c r="J129" s="160"/>
      <c r="K129" s="160"/>
      <c r="L129" s="160"/>
      <c r="M129" s="160"/>
      <c r="N129" s="160"/>
      <c r="O129" s="160"/>
      <c r="P129" s="160"/>
      <c r="Q129" s="160"/>
      <c r="R129" s="160"/>
      <c r="S129" s="160"/>
      <c r="T129" s="160"/>
      <c r="U129" s="160"/>
      <c r="V129" s="160"/>
      <c r="W129" s="160"/>
      <c r="X129" s="160"/>
      <c r="Y129" s="160"/>
      <c r="Z129" s="160"/>
      <c r="AA129" s="160"/>
      <c r="AB129" s="160"/>
      <c r="AC129" s="160"/>
      <c r="AD129" s="160"/>
      <c r="AE129" s="160"/>
      <c r="AF129" s="160"/>
      <c r="AG129" s="160"/>
      <c r="AH129" s="160"/>
      <c r="AI129" s="160"/>
      <c r="AJ129" s="160"/>
      <c r="AK129" s="160"/>
      <c r="AL129" s="160"/>
      <c r="AM129" s="160"/>
      <c r="AN129" s="160"/>
      <c r="AO129" s="160"/>
      <c r="AP129" s="74"/>
      <c r="AQ129" s="74"/>
      <c r="AR129" s="74"/>
      <c r="AS129" s="74"/>
      <c r="AT129" s="74"/>
      <c r="AU129" s="74"/>
      <c r="AV129" s="74"/>
      <c r="AW129" s="74"/>
      <c r="AX129" s="74"/>
      <c r="AY129" s="74"/>
      <c r="AZ129" s="74"/>
      <c r="BA129" s="74"/>
      <c r="BB129" s="74"/>
      <c r="BC129" s="74"/>
      <c r="BD129" s="74"/>
      <c r="BE129" s="74"/>
      <c r="BF129" s="76"/>
      <c r="BG129" s="76"/>
      <c r="BH129" s="76"/>
      <c r="BI129" s="76"/>
      <c r="BJ129" s="76"/>
      <c r="BK129" s="76"/>
      <c r="BL129" s="76"/>
      <c r="BM129" s="76"/>
      <c r="BN129" s="76"/>
      <c r="BO129" s="76"/>
      <c r="BP129" s="76"/>
      <c r="BQ129" s="76"/>
      <c r="BR129" s="76"/>
      <c r="BS129" s="76"/>
      <c r="BT129" s="76"/>
      <c r="BU129" s="76"/>
      <c r="BV129" s="162"/>
      <c r="BW129" s="162"/>
      <c r="BX129" s="162"/>
      <c r="BY129" s="162"/>
      <c r="BZ129" s="162"/>
      <c r="CA129" s="162"/>
      <c r="CB129" s="162"/>
      <c r="CC129" s="162"/>
      <c r="CD129" s="162"/>
      <c r="CE129" s="162"/>
      <c r="CF129" s="162"/>
      <c r="CG129" s="162"/>
      <c r="CH129" s="162"/>
      <c r="CI129" s="162"/>
      <c r="CJ129" s="162"/>
      <c r="CK129" s="162"/>
      <c r="CL129" s="71">
        <f>CL131</f>
        <v>7999.9994591999994</v>
      </c>
      <c r="CM129" s="71"/>
      <c r="CN129" s="71"/>
      <c r="CO129" s="71"/>
      <c r="CP129" s="71"/>
      <c r="CQ129" s="71"/>
      <c r="CR129" s="71"/>
      <c r="CS129" s="71"/>
      <c r="CT129" s="71"/>
      <c r="CU129" s="71"/>
      <c r="CV129" s="71"/>
      <c r="CW129" s="71"/>
      <c r="CX129" s="71"/>
      <c r="CY129" s="71"/>
      <c r="CZ129" s="71"/>
      <c r="DA129" s="71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  <c r="EU129" s="13"/>
      <c r="EV129" s="13"/>
      <c r="EW129" s="13"/>
      <c r="EX129" s="13"/>
      <c r="EY129" s="13"/>
      <c r="EZ129" s="13"/>
      <c r="FA129" s="13"/>
      <c r="FB129" s="13"/>
      <c r="FC129" s="13"/>
      <c r="FD129" s="13"/>
      <c r="FE129" s="13"/>
    </row>
    <row r="130" spans="1:161">
      <c r="A130" s="72"/>
      <c r="B130" s="72"/>
      <c r="C130" s="72"/>
      <c r="D130" s="72"/>
      <c r="E130" s="72"/>
      <c r="F130" s="72"/>
      <c r="G130" s="72"/>
      <c r="H130" s="73" t="s">
        <v>89</v>
      </c>
      <c r="I130" s="73"/>
      <c r="J130" s="73"/>
      <c r="K130" s="73"/>
      <c r="L130" s="73"/>
      <c r="M130" s="73"/>
      <c r="N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  <c r="Z130" s="73"/>
      <c r="AA130" s="73"/>
      <c r="AB130" s="73"/>
      <c r="AC130" s="73"/>
      <c r="AD130" s="73"/>
      <c r="AE130" s="73"/>
      <c r="AF130" s="73"/>
      <c r="AG130" s="73"/>
      <c r="AH130" s="73"/>
      <c r="AI130" s="73"/>
      <c r="AJ130" s="73"/>
      <c r="AK130" s="73"/>
      <c r="AL130" s="73"/>
      <c r="AM130" s="73"/>
      <c r="AN130" s="73"/>
      <c r="AO130" s="73"/>
      <c r="AP130" s="74"/>
      <c r="AQ130" s="74"/>
      <c r="AR130" s="74"/>
      <c r="AS130" s="74"/>
      <c r="AT130" s="74"/>
      <c r="AU130" s="74"/>
      <c r="AV130" s="74"/>
      <c r="AW130" s="74"/>
      <c r="AX130" s="74"/>
      <c r="AY130" s="74"/>
      <c r="AZ130" s="74"/>
      <c r="BA130" s="74"/>
      <c r="BB130" s="74"/>
      <c r="BC130" s="74"/>
      <c r="BD130" s="74"/>
      <c r="BE130" s="74"/>
      <c r="BF130" s="74"/>
      <c r="BG130" s="74"/>
      <c r="BH130" s="74"/>
      <c r="BI130" s="74"/>
      <c r="BJ130" s="74"/>
      <c r="BK130" s="74"/>
      <c r="BL130" s="74"/>
      <c r="BM130" s="74"/>
      <c r="BN130" s="74"/>
      <c r="BO130" s="74"/>
      <c r="BP130" s="74"/>
      <c r="BQ130" s="74"/>
      <c r="BR130" s="74"/>
      <c r="BS130" s="74"/>
      <c r="BT130" s="74"/>
      <c r="BU130" s="74"/>
      <c r="BV130" s="162"/>
      <c r="BW130" s="162"/>
      <c r="BX130" s="162"/>
      <c r="BY130" s="162"/>
      <c r="BZ130" s="162"/>
      <c r="CA130" s="162"/>
      <c r="CB130" s="162"/>
      <c r="CC130" s="162"/>
      <c r="CD130" s="162"/>
      <c r="CE130" s="162"/>
      <c r="CF130" s="162"/>
      <c r="CG130" s="162"/>
      <c r="CH130" s="162"/>
      <c r="CI130" s="162"/>
      <c r="CJ130" s="162"/>
      <c r="CK130" s="162"/>
      <c r="CL130" s="75">
        <f>AP130*BF130*(BV130+1)</f>
        <v>0</v>
      </c>
      <c r="CM130" s="75"/>
      <c r="CN130" s="75"/>
      <c r="CO130" s="75"/>
      <c r="CP130" s="75"/>
      <c r="CQ130" s="75"/>
      <c r="CR130" s="75"/>
      <c r="CS130" s="75"/>
      <c r="CT130" s="75"/>
      <c r="CU130" s="75"/>
      <c r="CV130" s="75"/>
      <c r="CW130" s="75"/>
      <c r="CX130" s="75"/>
      <c r="CY130" s="75"/>
      <c r="CZ130" s="75"/>
      <c r="DA130" s="75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  <c r="EU130" s="13"/>
      <c r="EV130" s="13"/>
      <c r="EW130" s="13"/>
      <c r="EX130" s="13"/>
      <c r="EY130" s="13"/>
      <c r="EZ130" s="13"/>
      <c r="FA130" s="13"/>
      <c r="FB130" s="13"/>
      <c r="FC130" s="13"/>
      <c r="FD130" s="13"/>
      <c r="FE130" s="13"/>
    </row>
    <row r="131" spans="1:161" ht="12.75" customHeight="1">
      <c r="A131" s="72" t="s">
        <v>88</v>
      </c>
      <c r="B131" s="72"/>
      <c r="C131" s="72"/>
      <c r="D131" s="72"/>
      <c r="E131" s="72"/>
      <c r="F131" s="72"/>
      <c r="G131" s="72"/>
      <c r="H131" s="73" t="s">
        <v>143</v>
      </c>
      <c r="I131" s="73"/>
      <c r="J131" s="73"/>
      <c r="K131" s="73"/>
      <c r="L131" s="73"/>
      <c r="M131" s="73"/>
      <c r="N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  <c r="Z131" s="73"/>
      <c r="AA131" s="73"/>
      <c r="AB131" s="73"/>
      <c r="AC131" s="73"/>
      <c r="AD131" s="73"/>
      <c r="AE131" s="73"/>
      <c r="AF131" s="73"/>
      <c r="AG131" s="73"/>
      <c r="AH131" s="73"/>
      <c r="AI131" s="73"/>
      <c r="AJ131" s="73"/>
      <c r="AK131" s="73"/>
      <c r="AL131" s="73"/>
      <c r="AM131" s="73"/>
      <c r="AN131" s="73"/>
      <c r="AO131" s="73"/>
      <c r="AP131" s="74">
        <v>86.355779999999996</v>
      </c>
      <c r="AQ131" s="74"/>
      <c r="AR131" s="74"/>
      <c r="AS131" s="74"/>
      <c r="AT131" s="74"/>
      <c r="AU131" s="74"/>
      <c r="AV131" s="74"/>
      <c r="AW131" s="74"/>
      <c r="AX131" s="74"/>
      <c r="AY131" s="74"/>
      <c r="AZ131" s="74"/>
      <c r="BA131" s="74"/>
      <c r="BB131" s="74"/>
      <c r="BC131" s="74"/>
      <c r="BD131" s="74"/>
      <c r="BE131" s="74"/>
      <c r="BF131" s="76">
        <v>92.64</v>
      </c>
      <c r="BG131" s="76"/>
      <c r="BH131" s="76"/>
      <c r="BI131" s="76"/>
      <c r="BJ131" s="76"/>
      <c r="BK131" s="76"/>
      <c r="BL131" s="76"/>
      <c r="BM131" s="76"/>
      <c r="BN131" s="76"/>
      <c r="BO131" s="76"/>
      <c r="BP131" s="76"/>
      <c r="BQ131" s="76"/>
      <c r="BR131" s="76"/>
      <c r="BS131" s="76"/>
      <c r="BT131" s="76"/>
      <c r="BU131" s="76"/>
      <c r="BV131" s="162"/>
      <c r="BW131" s="162"/>
      <c r="BX131" s="162"/>
      <c r="BY131" s="162"/>
      <c r="BZ131" s="162"/>
      <c r="CA131" s="162"/>
      <c r="CB131" s="162"/>
      <c r="CC131" s="162"/>
      <c r="CD131" s="162"/>
      <c r="CE131" s="162"/>
      <c r="CF131" s="162"/>
      <c r="CG131" s="162"/>
      <c r="CH131" s="162"/>
      <c r="CI131" s="162"/>
      <c r="CJ131" s="162"/>
      <c r="CK131" s="162"/>
      <c r="CL131" s="75">
        <f>AP131*BF131</f>
        <v>7999.9994591999994</v>
      </c>
      <c r="CM131" s="75"/>
      <c r="CN131" s="75"/>
      <c r="CO131" s="75"/>
      <c r="CP131" s="75"/>
      <c r="CQ131" s="75"/>
      <c r="CR131" s="75"/>
      <c r="CS131" s="75"/>
      <c r="CT131" s="75"/>
      <c r="CU131" s="75"/>
      <c r="CV131" s="75"/>
      <c r="CW131" s="75"/>
      <c r="CX131" s="75"/>
      <c r="CY131" s="75"/>
      <c r="CZ131" s="75"/>
      <c r="DA131" s="75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  <c r="EU131" s="13"/>
      <c r="EV131" s="13"/>
      <c r="EW131" s="13"/>
      <c r="EX131" s="13"/>
      <c r="EY131" s="13"/>
      <c r="EZ131" s="13"/>
      <c r="FA131" s="13"/>
      <c r="FB131" s="13"/>
      <c r="FC131" s="13"/>
      <c r="FD131" s="13"/>
      <c r="FE131" s="13"/>
    </row>
    <row r="132" spans="1:161">
      <c r="A132" s="67" t="s">
        <v>80</v>
      </c>
      <c r="B132" s="67"/>
      <c r="C132" s="67"/>
      <c r="D132" s="67"/>
      <c r="E132" s="67"/>
      <c r="F132" s="67"/>
      <c r="G132" s="67"/>
      <c r="H132" s="160" t="s">
        <v>105</v>
      </c>
      <c r="I132" s="160"/>
      <c r="J132" s="160"/>
      <c r="K132" s="160"/>
      <c r="L132" s="160"/>
      <c r="M132" s="160"/>
      <c r="N132" s="160"/>
      <c r="O132" s="160"/>
      <c r="P132" s="160"/>
      <c r="Q132" s="160"/>
      <c r="R132" s="160"/>
      <c r="S132" s="160"/>
      <c r="T132" s="160"/>
      <c r="U132" s="160"/>
      <c r="V132" s="160"/>
      <c r="W132" s="160"/>
      <c r="X132" s="160"/>
      <c r="Y132" s="160"/>
      <c r="Z132" s="160"/>
      <c r="AA132" s="160"/>
      <c r="AB132" s="160"/>
      <c r="AC132" s="160"/>
      <c r="AD132" s="160"/>
      <c r="AE132" s="160"/>
      <c r="AF132" s="160"/>
      <c r="AG132" s="160"/>
      <c r="AH132" s="160"/>
      <c r="AI132" s="160"/>
      <c r="AJ132" s="160"/>
      <c r="AK132" s="160"/>
      <c r="AL132" s="160"/>
      <c r="AM132" s="160"/>
      <c r="AN132" s="160"/>
      <c r="AO132" s="160"/>
      <c r="AP132" s="74">
        <v>33.6</v>
      </c>
      <c r="AQ132" s="74"/>
      <c r="AR132" s="74"/>
      <c r="AS132" s="74"/>
      <c r="AT132" s="74"/>
      <c r="AU132" s="74"/>
      <c r="AV132" s="74"/>
      <c r="AW132" s="74"/>
      <c r="AX132" s="74"/>
      <c r="AY132" s="74"/>
      <c r="AZ132" s="74"/>
      <c r="BA132" s="74"/>
      <c r="BB132" s="74"/>
      <c r="BC132" s="74"/>
      <c r="BD132" s="74"/>
      <c r="BE132" s="74"/>
      <c r="BF132" s="74">
        <v>86.309520000000006</v>
      </c>
      <c r="BG132" s="74"/>
      <c r="BH132" s="74"/>
      <c r="BI132" s="74"/>
      <c r="BJ132" s="74"/>
      <c r="BK132" s="74"/>
      <c r="BL132" s="74"/>
      <c r="BM132" s="74"/>
      <c r="BN132" s="74"/>
      <c r="BO132" s="74"/>
      <c r="BP132" s="74"/>
      <c r="BQ132" s="74"/>
      <c r="BR132" s="74"/>
      <c r="BS132" s="74"/>
      <c r="BT132" s="74"/>
      <c r="BU132" s="74"/>
      <c r="BV132" s="162"/>
      <c r="BW132" s="162"/>
      <c r="BX132" s="162"/>
      <c r="BY132" s="162"/>
      <c r="BZ132" s="162"/>
      <c r="CA132" s="162"/>
      <c r="CB132" s="162"/>
      <c r="CC132" s="162"/>
      <c r="CD132" s="162"/>
      <c r="CE132" s="162"/>
      <c r="CF132" s="162"/>
      <c r="CG132" s="162"/>
      <c r="CH132" s="162"/>
      <c r="CI132" s="162"/>
      <c r="CJ132" s="162"/>
      <c r="CK132" s="162"/>
      <c r="CL132" s="71">
        <f>AP132*BF132*(BV132+1)</f>
        <v>2899.9998720000003</v>
      </c>
      <c r="CM132" s="71"/>
      <c r="CN132" s="71"/>
      <c r="CO132" s="71"/>
      <c r="CP132" s="71"/>
      <c r="CQ132" s="71"/>
      <c r="CR132" s="71"/>
      <c r="CS132" s="71"/>
      <c r="CT132" s="71"/>
      <c r="CU132" s="71"/>
      <c r="CV132" s="71"/>
      <c r="CW132" s="71"/>
      <c r="CX132" s="71"/>
      <c r="CY132" s="71"/>
      <c r="CZ132" s="71"/>
      <c r="DA132" s="71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  <c r="EU132" s="13"/>
      <c r="EV132" s="13"/>
      <c r="EW132" s="13"/>
      <c r="EX132" s="13"/>
      <c r="EY132" s="13"/>
      <c r="EZ132" s="13"/>
      <c r="FA132" s="13"/>
      <c r="FB132" s="13"/>
      <c r="FC132" s="13"/>
      <c r="FD132" s="13"/>
      <c r="FE132" s="13"/>
    </row>
    <row r="133" spans="1:161">
      <c r="A133" s="67" t="s">
        <v>81</v>
      </c>
      <c r="B133" s="67"/>
      <c r="C133" s="67"/>
      <c r="D133" s="67"/>
      <c r="E133" s="67"/>
      <c r="F133" s="67"/>
      <c r="G133" s="67"/>
      <c r="H133" s="160" t="s">
        <v>160</v>
      </c>
      <c r="I133" s="160"/>
      <c r="J133" s="160"/>
      <c r="K133" s="160"/>
      <c r="L133" s="160"/>
      <c r="M133" s="160"/>
      <c r="N133" s="160"/>
      <c r="O133" s="160"/>
      <c r="P133" s="160"/>
      <c r="Q133" s="160"/>
      <c r="R133" s="160"/>
      <c r="S133" s="160"/>
      <c r="T133" s="160"/>
      <c r="U133" s="160"/>
      <c r="V133" s="160"/>
      <c r="W133" s="160"/>
      <c r="X133" s="160"/>
      <c r="Y133" s="160"/>
      <c r="Z133" s="160"/>
      <c r="AA133" s="160"/>
      <c r="AB133" s="160"/>
      <c r="AC133" s="160"/>
      <c r="AD133" s="160"/>
      <c r="AE133" s="160"/>
      <c r="AF133" s="160"/>
      <c r="AG133" s="160"/>
      <c r="AH133" s="160"/>
      <c r="AI133" s="160"/>
      <c r="AJ133" s="160"/>
      <c r="AK133" s="160"/>
      <c r="AL133" s="160"/>
      <c r="AM133" s="160"/>
      <c r="AN133" s="160"/>
      <c r="AO133" s="160"/>
      <c r="AP133" s="74" t="s">
        <v>11</v>
      </c>
      <c r="AQ133" s="74"/>
      <c r="AR133" s="74"/>
      <c r="AS133" s="74"/>
      <c r="AT133" s="74"/>
      <c r="AU133" s="74"/>
      <c r="AV133" s="74"/>
      <c r="AW133" s="74"/>
      <c r="AX133" s="74"/>
      <c r="AY133" s="74"/>
      <c r="AZ133" s="74"/>
      <c r="BA133" s="74"/>
      <c r="BB133" s="74"/>
      <c r="BC133" s="74"/>
      <c r="BD133" s="74"/>
      <c r="BE133" s="74"/>
      <c r="BF133" s="74" t="s">
        <v>11</v>
      </c>
      <c r="BG133" s="74"/>
      <c r="BH133" s="74"/>
      <c r="BI133" s="74"/>
      <c r="BJ133" s="74"/>
      <c r="BK133" s="74"/>
      <c r="BL133" s="74"/>
      <c r="BM133" s="74"/>
      <c r="BN133" s="74"/>
      <c r="BO133" s="74"/>
      <c r="BP133" s="74"/>
      <c r="BQ133" s="74"/>
      <c r="BR133" s="74"/>
      <c r="BS133" s="74"/>
      <c r="BT133" s="74"/>
      <c r="BU133" s="74"/>
      <c r="BV133" s="162"/>
      <c r="BW133" s="162"/>
      <c r="BX133" s="162"/>
      <c r="BY133" s="162"/>
      <c r="BZ133" s="162"/>
      <c r="CA133" s="162"/>
      <c r="CB133" s="162"/>
      <c r="CC133" s="162"/>
      <c r="CD133" s="162"/>
      <c r="CE133" s="162"/>
      <c r="CF133" s="162"/>
      <c r="CG133" s="162"/>
      <c r="CH133" s="162"/>
      <c r="CI133" s="162"/>
      <c r="CJ133" s="162"/>
      <c r="CK133" s="162"/>
      <c r="CL133" s="71">
        <v>177200</v>
      </c>
      <c r="CM133" s="71"/>
      <c r="CN133" s="71"/>
      <c r="CO133" s="71"/>
      <c r="CP133" s="71"/>
      <c r="CQ133" s="71"/>
      <c r="CR133" s="71"/>
      <c r="CS133" s="71"/>
      <c r="CT133" s="71"/>
      <c r="CU133" s="71"/>
      <c r="CV133" s="71"/>
      <c r="CW133" s="71"/>
      <c r="CX133" s="71"/>
      <c r="CY133" s="71"/>
      <c r="CZ133" s="71"/>
      <c r="DA133" s="71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  <c r="EU133" s="13"/>
      <c r="EV133" s="13"/>
      <c r="EW133" s="13"/>
      <c r="EX133" s="13"/>
      <c r="EY133" s="13"/>
      <c r="EZ133" s="13"/>
      <c r="FA133" s="13"/>
      <c r="FB133" s="13"/>
      <c r="FC133" s="13"/>
      <c r="FD133" s="13"/>
      <c r="FE133" s="13"/>
    </row>
    <row r="134" spans="1:161">
      <c r="A134" s="67" t="s">
        <v>82</v>
      </c>
      <c r="B134" s="67"/>
      <c r="C134" s="67"/>
      <c r="D134" s="67"/>
      <c r="E134" s="67"/>
      <c r="F134" s="67"/>
      <c r="G134" s="67"/>
      <c r="H134" s="160" t="s">
        <v>161</v>
      </c>
      <c r="I134" s="160"/>
      <c r="J134" s="160"/>
      <c r="K134" s="160"/>
      <c r="L134" s="160"/>
      <c r="M134" s="160"/>
      <c r="N134" s="160"/>
      <c r="O134" s="160"/>
      <c r="P134" s="160"/>
      <c r="Q134" s="160"/>
      <c r="R134" s="160"/>
      <c r="S134" s="160"/>
      <c r="T134" s="160"/>
      <c r="U134" s="160"/>
      <c r="V134" s="160"/>
      <c r="W134" s="160"/>
      <c r="X134" s="160"/>
      <c r="Y134" s="160"/>
      <c r="Z134" s="160"/>
      <c r="AA134" s="160"/>
      <c r="AB134" s="160"/>
      <c r="AC134" s="160"/>
      <c r="AD134" s="160"/>
      <c r="AE134" s="160"/>
      <c r="AF134" s="160"/>
      <c r="AG134" s="160"/>
      <c r="AH134" s="160"/>
      <c r="AI134" s="160"/>
      <c r="AJ134" s="160"/>
      <c r="AK134" s="160"/>
      <c r="AL134" s="160"/>
      <c r="AM134" s="160"/>
      <c r="AN134" s="160"/>
      <c r="AO134" s="160"/>
      <c r="AP134" s="74">
        <v>38</v>
      </c>
      <c r="AQ134" s="74"/>
      <c r="AR134" s="74"/>
      <c r="AS134" s="74"/>
      <c r="AT134" s="74"/>
      <c r="AU134" s="74"/>
      <c r="AV134" s="74"/>
      <c r="AW134" s="74"/>
      <c r="AX134" s="74"/>
      <c r="AY134" s="74"/>
      <c r="AZ134" s="74"/>
      <c r="BA134" s="74"/>
      <c r="BB134" s="74"/>
      <c r="BC134" s="74"/>
      <c r="BD134" s="74"/>
      <c r="BE134" s="74"/>
      <c r="BF134" s="74">
        <v>1600</v>
      </c>
      <c r="BG134" s="74"/>
      <c r="BH134" s="74"/>
      <c r="BI134" s="74"/>
      <c r="BJ134" s="74"/>
      <c r="BK134" s="74"/>
      <c r="BL134" s="74"/>
      <c r="BM134" s="74"/>
      <c r="BN134" s="74"/>
      <c r="BO134" s="74"/>
      <c r="BP134" s="74"/>
      <c r="BQ134" s="74"/>
      <c r="BR134" s="74"/>
      <c r="BS134" s="74"/>
      <c r="BT134" s="74"/>
      <c r="BU134" s="74"/>
      <c r="BV134" s="162"/>
      <c r="BW134" s="162"/>
      <c r="BX134" s="162"/>
      <c r="BY134" s="162"/>
      <c r="BZ134" s="162"/>
      <c r="CA134" s="162"/>
      <c r="CB134" s="162"/>
      <c r="CC134" s="162"/>
      <c r="CD134" s="162"/>
      <c r="CE134" s="162"/>
      <c r="CF134" s="162"/>
      <c r="CG134" s="162"/>
      <c r="CH134" s="162"/>
      <c r="CI134" s="162"/>
      <c r="CJ134" s="162"/>
      <c r="CK134" s="162"/>
      <c r="CL134" s="71">
        <f>AP134*BF134*(BV134+1)</f>
        <v>60800</v>
      </c>
      <c r="CM134" s="71"/>
      <c r="CN134" s="71"/>
      <c r="CO134" s="71"/>
      <c r="CP134" s="71"/>
      <c r="CQ134" s="71"/>
      <c r="CR134" s="71"/>
      <c r="CS134" s="71"/>
      <c r="CT134" s="71"/>
      <c r="CU134" s="71"/>
      <c r="CV134" s="71"/>
      <c r="CW134" s="71"/>
      <c r="CX134" s="71"/>
      <c r="CY134" s="71"/>
      <c r="CZ134" s="71"/>
      <c r="DA134" s="71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  <c r="EU134" s="13"/>
      <c r="EV134" s="13"/>
      <c r="EW134" s="13"/>
      <c r="EX134" s="13"/>
      <c r="EY134" s="13"/>
      <c r="EZ134" s="13"/>
      <c r="FA134" s="13"/>
      <c r="FB134" s="13"/>
      <c r="FC134" s="13"/>
      <c r="FD134" s="13"/>
      <c r="FE134" s="13"/>
    </row>
    <row r="135" spans="1:161" ht="28.5" customHeight="1">
      <c r="A135" s="67"/>
      <c r="B135" s="72"/>
      <c r="C135" s="72"/>
      <c r="D135" s="72"/>
      <c r="E135" s="72"/>
      <c r="F135" s="72"/>
      <c r="G135" s="72"/>
      <c r="H135" s="125" t="s">
        <v>10</v>
      </c>
      <c r="I135" s="68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9"/>
      <c r="AP135" s="74" t="s">
        <v>174</v>
      </c>
      <c r="AQ135" s="74"/>
      <c r="AR135" s="74"/>
      <c r="AS135" s="74"/>
      <c r="AT135" s="74"/>
      <c r="AU135" s="74"/>
      <c r="AV135" s="74"/>
      <c r="AW135" s="74"/>
      <c r="AX135" s="74"/>
      <c r="AY135" s="74"/>
      <c r="AZ135" s="74"/>
      <c r="BA135" s="74"/>
      <c r="BB135" s="74"/>
      <c r="BC135" s="74"/>
      <c r="BD135" s="74"/>
      <c r="BE135" s="74"/>
      <c r="BF135" s="76" t="s">
        <v>11</v>
      </c>
      <c r="BG135" s="76"/>
      <c r="BH135" s="76"/>
      <c r="BI135" s="76"/>
      <c r="BJ135" s="76"/>
      <c r="BK135" s="76"/>
      <c r="BL135" s="76"/>
      <c r="BM135" s="76"/>
      <c r="BN135" s="76"/>
      <c r="BO135" s="76"/>
      <c r="BP135" s="76"/>
      <c r="BQ135" s="76"/>
      <c r="BR135" s="76"/>
      <c r="BS135" s="76"/>
      <c r="BT135" s="76"/>
      <c r="BU135" s="76"/>
      <c r="BV135" s="162"/>
      <c r="BW135" s="162"/>
      <c r="BX135" s="162"/>
      <c r="BY135" s="162"/>
      <c r="BZ135" s="162"/>
      <c r="CA135" s="162"/>
      <c r="CB135" s="162"/>
      <c r="CC135" s="162"/>
      <c r="CD135" s="162"/>
      <c r="CE135" s="162"/>
      <c r="CF135" s="162"/>
      <c r="CG135" s="162"/>
      <c r="CH135" s="162"/>
      <c r="CI135" s="162"/>
      <c r="CJ135" s="162"/>
      <c r="CK135" s="162"/>
      <c r="CL135" s="71">
        <f>CL120+CL123+CL126+CL129+CL132+CL133+CL134</f>
        <v>697999.99873600004</v>
      </c>
      <c r="CM135" s="71"/>
      <c r="CN135" s="71"/>
      <c r="CO135" s="71"/>
      <c r="CP135" s="71"/>
      <c r="CQ135" s="71"/>
      <c r="CR135" s="71"/>
      <c r="CS135" s="71"/>
      <c r="CT135" s="71"/>
      <c r="CU135" s="71"/>
      <c r="CV135" s="71"/>
      <c r="CW135" s="71"/>
      <c r="CX135" s="71"/>
      <c r="CY135" s="71"/>
      <c r="CZ135" s="71"/>
      <c r="DA135" s="71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  <c r="EU135" s="13"/>
      <c r="EV135" s="13"/>
      <c r="EW135" s="13"/>
      <c r="EX135" s="13"/>
      <c r="EY135" s="13"/>
      <c r="EZ135" s="13"/>
      <c r="FA135" s="13"/>
      <c r="FB135" s="13"/>
      <c r="FC135" s="13"/>
      <c r="FD135" s="13"/>
      <c r="FE135" s="13"/>
    </row>
    <row r="136" spans="1:161" ht="15">
      <c r="A136" s="14"/>
      <c r="B136" s="14"/>
      <c r="C136" s="14"/>
      <c r="D136" s="14"/>
      <c r="E136" s="14"/>
      <c r="F136" s="14"/>
      <c r="G136" s="14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  <c r="AO136" s="57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/>
      <c r="CG136" s="14"/>
      <c r="CH136" s="14"/>
      <c r="CI136" s="14"/>
      <c r="CJ136" s="14"/>
      <c r="CK136" s="14"/>
      <c r="CL136" s="33">
        <f>SUM(CL120:CL135)</f>
        <v>1853099.996336</v>
      </c>
      <c r="CM136" s="14"/>
      <c r="CN136" s="14"/>
      <c r="CO136" s="14"/>
      <c r="CP136" s="14"/>
      <c r="CQ136" s="14"/>
      <c r="CR136" s="14"/>
      <c r="CS136" s="14"/>
      <c r="CT136" s="14"/>
      <c r="CU136" s="14"/>
      <c r="CV136" s="14"/>
      <c r="CW136" s="14"/>
      <c r="CX136" s="14"/>
      <c r="CY136" s="14"/>
      <c r="CZ136" s="14"/>
      <c r="DA136" s="33">
        <f>SUM(CL136:CZ136)</f>
        <v>1853099.996336</v>
      </c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  <c r="EU136" s="13"/>
      <c r="EV136" s="13"/>
      <c r="EW136" s="13"/>
      <c r="EX136" s="13"/>
      <c r="EY136" s="13"/>
      <c r="EZ136" s="13"/>
      <c r="FA136" s="13"/>
      <c r="FB136" s="13"/>
      <c r="FC136" s="13"/>
      <c r="FD136" s="13"/>
      <c r="FE136" s="13"/>
    </row>
    <row r="137" spans="1:161" ht="15">
      <c r="A137" s="14"/>
      <c r="B137" s="14"/>
      <c r="C137" s="14"/>
      <c r="D137" s="14"/>
      <c r="E137" s="14"/>
      <c r="F137" s="14" t="s">
        <v>90</v>
      </c>
      <c r="G137" s="14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  <c r="AO137" s="57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14"/>
      <c r="CC137" s="14"/>
      <c r="CD137" s="14"/>
      <c r="CE137" s="14"/>
      <c r="CF137" s="14"/>
      <c r="CG137" s="14"/>
      <c r="CH137" s="14"/>
      <c r="CI137" s="14"/>
      <c r="CJ137" s="14"/>
      <c r="CK137" s="14"/>
      <c r="CL137" s="14"/>
      <c r="CM137" s="14"/>
      <c r="CN137" s="14"/>
      <c r="CO137" s="14"/>
      <c r="CP137" s="14"/>
      <c r="CQ137" s="14"/>
      <c r="CR137" s="14"/>
      <c r="CS137" s="14"/>
      <c r="CT137" s="14"/>
      <c r="CU137" s="14"/>
      <c r="CV137" s="14"/>
      <c r="CW137" s="14"/>
      <c r="CX137" s="14"/>
      <c r="CY137" s="14"/>
      <c r="CZ137" s="14"/>
      <c r="DA137" s="14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  <c r="EU137" s="13"/>
      <c r="EV137" s="13"/>
      <c r="EW137" s="13"/>
      <c r="EX137" s="13"/>
      <c r="EY137" s="13"/>
      <c r="EZ137" s="13"/>
      <c r="FA137" s="13"/>
      <c r="FB137" s="13"/>
      <c r="FC137" s="13"/>
      <c r="FD137" s="13"/>
      <c r="FE137" s="13"/>
    </row>
    <row r="138" spans="1:161" ht="14.25">
      <c r="A138" s="81" t="s">
        <v>144</v>
      </c>
      <c r="B138" s="81"/>
      <c r="C138" s="81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1"/>
      <c r="S138" s="81"/>
      <c r="T138" s="81"/>
      <c r="U138" s="81"/>
      <c r="V138" s="81"/>
      <c r="W138" s="81"/>
      <c r="X138" s="81"/>
      <c r="Y138" s="81"/>
      <c r="Z138" s="81"/>
      <c r="AA138" s="81"/>
      <c r="AB138" s="81"/>
      <c r="AC138" s="81"/>
      <c r="AD138" s="81"/>
      <c r="AE138" s="81"/>
      <c r="AF138" s="81"/>
      <c r="AG138" s="81"/>
      <c r="AH138" s="81"/>
      <c r="AI138" s="81"/>
      <c r="AJ138" s="81"/>
      <c r="AK138" s="81"/>
      <c r="AL138" s="81"/>
      <c r="AM138" s="81"/>
      <c r="AN138" s="81"/>
      <c r="AO138" s="81"/>
      <c r="AP138" s="81"/>
      <c r="AQ138" s="81"/>
      <c r="AR138" s="81"/>
      <c r="AS138" s="81"/>
      <c r="AT138" s="81"/>
      <c r="AU138" s="81"/>
      <c r="AV138" s="81"/>
      <c r="AW138" s="81"/>
      <c r="AX138" s="81"/>
      <c r="AY138" s="81"/>
      <c r="AZ138" s="81"/>
      <c r="BA138" s="81"/>
      <c r="BB138" s="81"/>
      <c r="BC138" s="81"/>
      <c r="BD138" s="81"/>
      <c r="BE138" s="81"/>
      <c r="BF138" s="81"/>
      <c r="BG138" s="81"/>
      <c r="BH138" s="81"/>
      <c r="BI138" s="81"/>
      <c r="BJ138" s="81"/>
      <c r="BK138" s="81"/>
      <c r="BL138" s="81"/>
      <c r="BM138" s="81"/>
      <c r="BN138" s="81"/>
      <c r="BO138" s="81"/>
      <c r="BP138" s="81"/>
      <c r="BQ138" s="81"/>
      <c r="BR138" s="81"/>
      <c r="BS138" s="81"/>
      <c r="BT138" s="81"/>
      <c r="BU138" s="81"/>
      <c r="BV138" s="81"/>
      <c r="BW138" s="81"/>
      <c r="BX138" s="81"/>
      <c r="BY138" s="81"/>
      <c r="BZ138" s="81"/>
      <c r="CA138" s="81"/>
      <c r="CB138" s="81"/>
      <c r="CC138" s="81"/>
      <c r="CD138" s="81"/>
      <c r="CE138" s="81"/>
      <c r="CF138" s="81"/>
      <c r="CG138" s="81"/>
      <c r="CH138" s="81"/>
      <c r="CI138" s="81"/>
      <c r="CJ138" s="81"/>
      <c r="CK138" s="81"/>
      <c r="CL138" s="81"/>
      <c r="CM138" s="81"/>
      <c r="CN138" s="81"/>
      <c r="CO138" s="81"/>
      <c r="CP138" s="81"/>
      <c r="CQ138" s="81"/>
      <c r="CR138" s="81"/>
      <c r="CS138" s="81"/>
      <c r="CT138" s="81"/>
      <c r="CU138" s="81"/>
      <c r="CV138" s="81"/>
      <c r="CW138" s="81"/>
      <c r="CX138" s="81"/>
      <c r="CY138" s="81"/>
      <c r="CZ138" s="81"/>
      <c r="DA138" s="81"/>
      <c r="DB138" s="13"/>
    </row>
    <row r="139" spans="1:161" ht="14.25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  <c r="AO139" s="57"/>
      <c r="AP139" s="57"/>
      <c r="AQ139" s="57"/>
      <c r="AR139" s="57"/>
      <c r="AS139" s="57"/>
      <c r="AT139" s="57"/>
      <c r="AU139" s="57"/>
      <c r="AV139" s="57"/>
      <c r="AW139" s="57"/>
      <c r="AX139" s="57"/>
      <c r="AY139" s="57"/>
      <c r="AZ139" s="57"/>
      <c r="BA139" s="57"/>
      <c r="BB139" s="57"/>
      <c r="BC139" s="57"/>
      <c r="BD139" s="57"/>
      <c r="BE139" s="57"/>
      <c r="BF139" s="57"/>
      <c r="BG139" s="57"/>
      <c r="BH139" s="57"/>
      <c r="BI139" s="57"/>
      <c r="BJ139" s="57"/>
      <c r="BK139" s="57"/>
      <c r="BL139" s="57"/>
      <c r="BM139" s="57"/>
      <c r="BN139" s="57"/>
      <c r="BO139" s="57"/>
      <c r="BP139" s="57"/>
      <c r="BQ139" s="57"/>
      <c r="BR139" s="57"/>
      <c r="BS139" s="57"/>
      <c r="BT139" s="57"/>
      <c r="BU139" s="57"/>
      <c r="BV139" s="57"/>
      <c r="BW139" s="57"/>
      <c r="BX139" s="57"/>
      <c r="BY139" s="57"/>
      <c r="BZ139" s="57"/>
      <c r="CA139" s="57"/>
      <c r="CB139" s="57"/>
      <c r="CC139" s="57"/>
      <c r="CD139" s="57"/>
      <c r="CE139" s="57"/>
      <c r="CF139" s="57"/>
      <c r="CG139" s="57"/>
      <c r="CH139" s="57"/>
      <c r="CI139" s="57"/>
      <c r="CJ139" s="57"/>
      <c r="CK139" s="57"/>
      <c r="CL139" s="57"/>
      <c r="CM139" s="57"/>
      <c r="CN139" s="57"/>
      <c r="CO139" s="57"/>
      <c r="CP139" s="57"/>
      <c r="CQ139" s="57"/>
      <c r="CR139" s="57"/>
      <c r="CS139" s="57"/>
      <c r="CT139" s="57"/>
      <c r="CU139" s="57"/>
      <c r="CV139" s="57"/>
      <c r="CW139" s="57"/>
      <c r="CX139" s="57"/>
      <c r="CY139" s="57"/>
      <c r="CZ139" s="57"/>
      <c r="DA139" s="57"/>
      <c r="DB139" s="13"/>
      <c r="DC139" s="59"/>
      <c r="DD139" s="59"/>
      <c r="DE139" s="59"/>
    </row>
    <row r="140" spans="1:161" ht="14.25">
      <c r="A140" s="57"/>
      <c r="B140" s="57"/>
      <c r="C140" s="57"/>
      <c r="D140" s="81" t="s">
        <v>72</v>
      </c>
      <c r="E140" s="81"/>
      <c r="F140" s="81"/>
      <c r="G140" s="81"/>
      <c r="H140" s="81"/>
      <c r="I140" s="81"/>
      <c r="J140" s="81"/>
      <c r="K140" s="81"/>
      <c r="L140" s="81"/>
      <c r="M140" s="81"/>
      <c r="N140" s="81"/>
      <c r="O140" s="81"/>
      <c r="P140" s="81"/>
      <c r="Q140" s="81"/>
      <c r="R140" s="81"/>
      <c r="S140" s="81"/>
      <c r="T140" s="81"/>
      <c r="U140" s="81"/>
      <c r="V140" s="81"/>
      <c r="W140" s="81"/>
      <c r="X140" s="81"/>
      <c r="Y140" s="81"/>
      <c r="Z140" s="81"/>
      <c r="AA140" s="81"/>
      <c r="AB140" s="81"/>
      <c r="AC140" s="81"/>
      <c r="AD140" s="57"/>
      <c r="AE140" s="57"/>
      <c r="AF140" s="57"/>
      <c r="AG140" s="57"/>
      <c r="AH140" s="57"/>
      <c r="AI140" s="57"/>
      <c r="AJ140" s="57"/>
      <c r="AK140" s="57"/>
      <c r="AL140" s="79">
        <v>4</v>
      </c>
      <c r="AM140" s="80"/>
      <c r="AN140" s="80"/>
      <c r="AO140" s="80"/>
      <c r="AP140" s="80"/>
      <c r="AQ140" s="80"/>
      <c r="AR140" s="80"/>
      <c r="AS140" s="80"/>
      <c r="AT140" s="80"/>
      <c r="AU140" s="80"/>
      <c r="AV140" s="80"/>
      <c r="AW140" s="80"/>
      <c r="AX140" s="80"/>
      <c r="AY140" s="80"/>
      <c r="AZ140" s="80"/>
      <c r="BA140" s="80"/>
      <c r="BB140" s="80"/>
      <c r="BC140" s="80"/>
      <c r="BD140" s="80"/>
      <c r="BE140" s="80"/>
      <c r="BF140" s="80"/>
      <c r="BG140" s="80"/>
      <c r="BH140" s="80"/>
      <c r="BI140" s="80"/>
      <c r="BJ140" s="80"/>
      <c r="BK140" s="80"/>
      <c r="BL140" s="80"/>
      <c r="BM140" s="80"/>
      <c r="BN140" s="80"/>
      <c r="BO140" s="80"/>
      <c r="BP140" s="80"/>
      <c r="BQ140" s="80"/>
      <c r="BR140" s="80"/>
      <c r="BS140" s="80"/>
      <c r="BT140" s="80"/>
      <c r="BU140" s="80"/>
      <c r="BV140" s="80"/>
      <c r="BW140" s="80"/>
      <c r="BX140" s="80"/>
      <c r="BY140" s="80"/>
      <c r="BZ140" s="80"/>
      <c r="CA140" s="80"/>
      <c r="CB140" s="80"/>
      <c r="CC140" s="80"/>
      <c r="CD140" s="80"/>
      <c r="CE140" s="80"/>
      <c r="CF140" s="80"/>
      <c r="CG140" s="80"/>
      <c r="CH140" s="80"/>
      <c r="CI140" s="80"/>
      <c r="CJ140" s="80"/>
      <c r="CK140" s="80"/>
      <c r="CL140" s="80"/>
      <c r="CM140" s="80"/>
      <c r="CN140" s="80"/>
      <c r="CO140" s="80"/>
      <c r="CP140" s="80"/>
      <c r="CQ140" s="80"/>
      <c r="CR140" s="80"/>
      <c r="CS140" s="80"/>
      <c r="CT140" s="80"/>
      <c r="CU140" s="80"/>
      <c r="CV140" s="80"/>
      <c r="CW140" s="80"/>
      <c r="CX140" s="80"/>
      <c r="CY140" s="80"/>
      <c r="CZ140" s="82"/>
      <c r="DA140" s="57"/>
      <c r="DB140" s="13"/>
    </row>
    <row r="141" spans="1:161" ht="14.25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60"/>
      <c r="AM141" s="60"/>
      <c r="AN141" s="60"/>
      <c r="AO141" s="60"/>
      <c r="AP141" s="60"/>
      <c r="AQ141" s="60"/>
      <c r="AR141" s="60"/>
      <c r="AS141" s="60"/>
      <c r="AT141" s="60"/>
      <c r="AU141" s="60"/>
      <c r="AV141" s="60"/>
      <c r="AW141" s="60"/>
      <c r="AX141" s="60"/>
      <c r="AY141" s="60"/>
      <c r="AZ141" s="60"/>
      <c r="BA141" s="60"/>
      <c r="BB141" s="60"/>
      <c r="BC141" s="60"/>
      <c r="BD141" s="60"/>
      <c r="BE141" s="60"/>
      <c r="BF141" s="60"/>
      <c r="BG141" s="60"/>
      <c r="BH141" s="60"/>
      <c r="BI141" s="60"/>
      <c r="BJ141" s="60"/>
      <c r="BK141" s="60"/>
      <c r="BL141" s="60"/>
      <c r="BM141" s="60"/>
      <c r="BN141" s="60"/>
      <c r="BO141" s="60"/>
      <c r="BP141" s="60"/>
      <c r="BQ141" s="60"/>
      <c r="BR141" s="60"/>
      <c r="BS141" s="60"/>
      <c r="BT141" s="60"/>
      <c r="BU141" s="60"/>
      <c r="BV141" s="60"/>
      <c r="BW141" s="60"/>
      <c r="BX141" s="60"/>
      <c r="BY141" s="60"/>
      <c r="BZ141" s="60"/>
      <c r="CA141" s="60"/>
      <c r="CB141" s="60"/>
      <c r="CC141" s="60"/>
      <c r="CD141" s="60"/>
      <c r="CE141" s="60"/>
      <c r="CF141" s="60"/>
      <c r="CG141" s="60"/>
      <c r="CH141" s="60"/>
      <c r="CI141" s="60"/>
      <c r="CJ141" s="60"/>
      <c r="CK141" s="60"/>
      <c r="CL141" s="60"/>
      <c r="CM141" s="60"/>
      <c r="CN141" s="60"/>
      <c r="CO141" s="60"/>
      <c r="CP141" s="60"/>
      <c r="CQ141" s="60"/>
      <c r="CR141" s="60"/>
      <c r="CS141" s="60"/>
      <c r="CT141" s="60"/>
      <c r="CU141" s="60"/>
      <c r="CV141" s="60"/>
      <c r="CW141" s="60"/>
      <c r="CX141" s="60"/>
      <c r="CY141" s="60"/>
      <c r="CZ141" s="60"/>
      <c r="DA141" s="57"/>
      <c r="DB141" s="13"/>
      <c r="DC141" s="59"/>
      <c r="DD141" s="59"/>
      <c r="DE141" s="59"/>
      <c r="DF141" s="59"/>
    </row>
    <row r="142" spans="1:161" ht="14.25">
      <c r="A142" s="57"/>
      <c r="B142" s="57"/>
      <c r="C142" s="57"/>
      <c r="D142" s="57"/>
      <c r="E142" s="81" t="s">
        <v>71</v>
      </c>
      <c r="F142" s="81"/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1"/>
      <c r="S142" s="81"/>
      <c r="T142" s="81"/>
      <c r="U142" s="81"/>
      <c r="V142" s="81"/>
      <c r="W142" s="81"/>
      <c r="X142" s="81"/>
      <c r="Y142" s="81"/>
      <c r="Z142" s="81"/>
      <c r="AA142" s="81"/>
      <c r="AB142" s="81"/>
      <c r="AC142" s="81"/>
      <c r="AD142" s="57"/>
      <c r="AE142" s="57"/>
      <c r="AF142" s="57"/>
      <c r="AG142" s="57"/>
      <c r="AH142" s="57"/>
      <c r="AI142" s="57"/>
      <c r="AJ142" s="57"/>
      <c r="AK142" s="57"/>
      <c r="AL142" s="79">
        <v>244</v>
      </c>
      <c r="AM142" s="80"/>
      <c r="AN142" s="80"/>
      <c r="AO142" s="80"/>
      <c r="AP142" s="80"/>
      <c r="AQ142" s="80"/>
      <c r="AR142" s="80"/>
      <c r="AS142" s="80"/>
      <c r="AT142" s="80"/>
      <c r="AU142" s="80"/>
      <c r="AV142" s="80"/>
      <c r="AW142" s="80"/>
      <c r="AX142" s="80"/>
      <c r="AY142" s="80"/>
      <c r="AZ142" s="80"/>
      <c r="BA142" s="80"/>
      <c r="BB142" s="80"/>
      <c r="BC142" s="80"/>
      <c r="BD142" s="80"/>
      <c r="BE142" s="80"/>
      <c r="BF142" s="80"/>
      <c r="BG142" s="80"/>
      <c r="BH142" s="80"/>
      <c r="BI142" s="80"/>
      <c r="BJ142" s="80"/>
      <c r="BK142" s="80"/>
      <c r="BL142" s="80"/>
      <c r="BM142" s="80"/>
      <c r="BN142" s="80"/>
      <c r="BO142" s="80"/>
      <c r="BP142" s="80"/>
      <c r="BQ142" s="80"/>
      <c r="BR142" s="80"/>
      <c r="BS142" s="80"/>
      <c r="BT142" s="80"/>
      <c r="BU142" s="80"/>
      <c r="BV142" s="80"/>
      <c r="BW142" s="80"/>
      <c r="BX142" s="80"/>
      <c r="BY142" s="80"/>
      <c r="BZ142" s="80"/>
      <c r="CA142" s="80"/>
      <c r="CB142" s="80"/>
      <c r="CC142" s="80"/>
      <c r="CD142" s="80"/>
      <c r="CE142" s="80"/>
      <c r="CF142" s="80"/>
      <c r="CG142" s="80"/>
      <c r="CH142" s="80"/>
      <c r="CI142" s="80"/>
      <c r="CJ142" s="80"/>
      <c r="CK142" s="80"/>
      <c r="CL142" s="80"/>
      <c r="CM142" s="80"/>
      <c r="CN142" s="80"/>
      <c r="CO142" s="80"/>
      <c r="CP142" s="80"/>
      <c r="CQ142" s="80"/>
      <c r="CR142" s="80"/>
      <c r="CS142" s="80"/>
      <c r="CT142" s="80"/>
      <c r="CU142" s="80"/>
      <c r="CV142" s="80"/>
      <c r="CW142" s="80"/>
      <c r="CX142" s="80"/>
      <c r="CY142" s="80"/>
      <c r="CZ142" s="82"/>
      <c r="DA142" s="57"/>
      <c r="DB142" s="13"/>
    </row>
    <row r="143" spans="1:161" ht="14.25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  <c r="AO143" s="57"/>
      <c r="AP143" s="57"/>
      <c r="AQ143" s="57"/>
      <c r="AR143" s="57"/>
      <c r="AS143" s="57"/>
      <c r="AT143" s="57"/>
      <c r="AU143" s="57"/>
      <c r="AV143" s="57"/>
      <c r="AW143" s="57"/>
      <c r="AX143" s="57"/>
      <c r="AY143" s="57"/>
      <c r="AZ143" s="57"/>
      <c r="BA143" s="57"/>
      <c r="BB143" s="57"/>
      <c r="BC143" s="57"/>
      <c r="BD143" s="57"/>
      <c r="BE143" s="57"/>
      <c r="BF143" s="57"/>
      <c r="BG143" s="57"/>
      <c r="BH143" s="57"/>
      <c r="BI143" s="57"/>
      <c r="BJ143" s="57"/>
      <c r="BK143" s="57"/>
      <c r="BL143" s="57"/>
      <c r="BM143" s="57"/>
      <c r="BN143" s="57"/>
      <c r="BO143" s="57"/>
      <c r="BP143" s="57"/>
      <c r="BQ143" s="57"/>
      <c r="BR143" s="57"/>
      <c r="BS143" s="57"/>
      <c r="BT143" s="57"/>
      <c r="BU143" s="57"/>
      <c r="BV143" s="57"/>
      <c r="BW143" s="57"/>
      <c r="BX143" s="57"/>
      <c r="BY143" s="57"/>
      <c r="BZ143" s="57"/>
      <c r="CA143" s="57"/>
      <c r="CB143" s="57"/>
      <c r="CC143" s="57"/>
      <c r="CD143" s="57"/>
      <c r="CE143" s="57"/>
      <c r="CF143" s="57"/>
      <c r="CG143" s="57"/>
      <c r="CH143" s="57"/>
      <c r="CI143" s="57"/>
      <c r="CJ143" s="57"/>
      <c r="CK143" s="57"/>
      <c r="CL143" s="57"/>
      <c r="CM143" s="57"/>
      <c r="CN143" s="57"/>
      <c r="CO143" s="57"/>
      <c r="CP143" s="57"/>
      <c r="CQ143" s="57"/>
      <c r="CR143" s="57"/>
      <c r="CS143" s="57"/>
      <c r="CT143" s="57"/>
      <c r="CU143" s="57"/>
      <c r="CV143" s="57"/>
      <c r="CW143" s="57"/>
      <c r="CX143" s="57"/>
      <c r="CY143" s="57"/>
      <c r="CZ143" s="57"/>
      <c r="DA143" s="57"/>
      <c r="DB143" s="13"/>
    </row>
    <row r="144" spans="1:161">
      <c r="A144" s="90" t="s">
        <v>0</v>
      </c>
      <c r="B144" s="91"/>
      <c r="C144" s="91"/>
      <c r="D144" s="91"/>
      <c r="E144" s="91"/>
      <c r="F144" s="91"/>
      <c r="G144" s="92"/>
      <c r="H144" s="90" t="s">
        <v>15</v>
      </c>
      <c r="I144" s="91"/>
      <c r="J144" s="91"/>
      <c r="K144" s="91"/>
      <c r="L144" s="91"/>
      <c r="M144" s="91"/>
      <c r="N144" s="91"/>
      <c r="O144" s="91"/>
      <c r="P144" s="91"/>
      <c r="Q144" s="91"/>
      <c r="R144" s="91"/>
      <c r="S144" s="91"/>
      <c r="T144" s="91"/>
      <c r="U144" s="91"/>
      <c r="V144" s="91"/>
      <c r="W144" s="91"/>
      <c r="X144" s="91"/>
      <c r="Y144" s="91"/>
      <c r="Z144" s="91"/>
      <c r="AA144" s="91"/>
      <c r="AB144" s="91"/>
      <c r="AC144" s="91"/>
      <c r="AD144" s="91"/>
      <c r="AE144" s="91"/>
      <c r="AF144" s="91"/>
      <c r="AG144" s="91"/>
      <c r="AH144" s="91"/>
      <c r="AI144" s="91"/>
      <c r="AJ144" s="91"/>
      <c r="AK144" s="91"/>
      <c r="AL144" s="91"/>
      <c r="AM144" s="91"/>
      <c r="AN144" s="91"/>
      <c r="AO144" s="91"/>
      <c r="AP144" s="91"/>
      <c r="AQ144" s="91"/>
      <c r="AR144" s="91"/>
      <c r="AS144" s="91"/>
      <c r="AT144" s="91"/>
      <c r="AU144" s="91"/>
      <c r="AV144" s="91"/>
      <c r="AW144" s="91"/>
      <c r="AX144" s="91"/>
      <c r="AY144" s="91"/>
      <c r="AZ144" s="91"/>
      <c r="BA144" s="91"/>
      <c r="BB144" s="91"/>
      <c r="BC144" s="92"/>
      <c r="BD144" s="90" t="s">
        <v>91</v>
      </c>
      <c r="BE144" s="91"/>
      <c r="BF144" s="91"/>
      <c r="BG144" s="91"/>
      <c r="BH144" s="91"/>
      <c r="BI144" s="91"/>
      <c r="BJ144" s="91"/>
      <c r="BK144" s="91"/>
      <c r="BL144" s="91"/>
      <c r="BM144" s="91"/>
      <c r="BN144" s="91"/>
      <c r="BO144" s="91"/>
      <c r="BP144" s="91"/>
      <c r="BQ144" s="91"/>
      <c r="BR144" s="91"/>
      <c r="BS144" s="92"/>
      <c r="BT144" s="90" t="s">
        <v>59</v>
      </c>
      <c r="BU144" s="91"/>
      <c r="BV144" s="91"/>
      <c r="BW144" s="91"/>
      <c r="BX144" s="91"/>
      <c r="BY144" s="91"/>
      <c r="BZ144" s="91"/>
      <c r="CA144" s="91"/>
      <c r="CB144" s="91"/>
      <c r="CC144" s="91"/>
      <c r="CD144" s="91"/>
      <c r="CE144" s="91"/>
      <c r="CF144" s="91"/>
      <c r="CG144" s="91"/>
      <c r="CH144" s="91"/>
      <c r="CI144" s="92"/>
      <c r="CJ144" s="90" t="s">
        <v>60</v>
      </c>
      <c r="CK144" s="91"/>
      <c r="CL144" s="91"/>
      <c r="CM144" s="91"/>
      <c r="CN144" s="91"/>
      <c r="CO144" s="91"/>
      <c r="CP144" s="91"/>
      <c r="CQ144" s="91"/>
      <c r="CR144" s="91"/>
      <c r="CS144" s="91"/>
      <c r="CT144" s="91"/>
      <c r="CU144" s="91"/>
      <c r="CV144" s="91"/>
      <c r="CW144" s="91"/>
      <c r="CX144" s="91"/>
      <c r="CY144" s="91"/>
      <c r="CZ144" s="91"/>
      <c r="DA144" s="92"/>
      <c r="DB144" s="13"/>
    </row>
    <row r="145" spans="1:106">
      <c r="A145" s="77">
        <v>1</v>
      </c>
      <c r="B145" s="77"/>
      <c r="C145" s="77"/>
      <c r="D145" s="77"/>
      <c r="E145" s="77"/>
      <c r="F145" s="77"/>
      <c r="G145" s="77"/>
      <c r="H145" s="77">
        <v>2</v>
      </c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  <c r="AC145" s="77"/>
      <c r="AD145" s="77"/>
      <c r="AE145" s="77"/>
      <c r="AF145" s="77"/>
      <c r="AG145" s="77"/>
      <c r="AH145" s="77"/>
      <c r="AI145" s="77"/>
      <c r="AJ145" s="77"/>
      <c r="AK145" s="77"/>
      <c r="AL145" s="77"/>
      <c r="AM145" s="77"/>
      <c r="AN145" s="77"/>
      <c r="AO145" s="77"/>
      <c r="AP145" s="77"/>
      <c r="AQ145" s="77"/>
      <c r="AR145" s="77"/>
      <c r="AS145" s="77"/>
      <c r="AT145" s="77"/>
      <c r="AU145" s="77"/>
      <c r="AV145" s="77"/>
      <c r="AW145" s="77"/>
      <c r="AX145" s="77"/>
      <c r="AY145" s="77"/>
      <c r="AZ145" s="77"/>
      <c r="BA145" s="77"/>
      <c r="BB145" s="77"/>
      <c r="BC145" s="77"/>
      <c r="BD145" s="77">
        <v>3</v>
      </c>
      <c r="BE145" s="77"/>
      <c r="BF145" s="77"/>
      <c r="BG145" s="77"/>
      <c r="BH145" s="77"/>
      <c r="BI145" s="77"/>
      <c r="BJ145" s="77"/>
      <c r="BK145" s="77"/>
      <c r="BL145" s="77"/>
      <c r="BM145" s="77"/>
      <c r="BN145" s="77"/>
      <c r="BO145" s="77"/>
      <c r="BP145" s="77"/>
      <c r="BQ145" s="77"/>
      <c r="BR145" s="77"/>
      <c r="BS145" s="77"/>
      <c r="BT145" s="77">
        <v>4</v>
      </c>
      <c r="BU145" s="77"/>
      <c r="BV145" s="77"/>
      <c r="BW145" s="77"/>
      <c r="BX145" s="77"/>
      <c r="BY145" s="77"/>
      <c r="BZ145" s="77"/>
      <c r="CA145" s="77"/>
      <c r="CB145" s="77"/>
      <c r="CC145" s="77"/>
      <c r="CD145" s="77"/>
      <c r="CE145" s="77"/>
      <c r="CF145" s="77"/>
      <c r="CG145" s="77"/>
      <c r="CH145" s="77"/>
      <c r="CI145" s="77"/>
      <c r="CJ145" s="77">
        <v>5</v>
      </c>
      <c r="CK145" s="77"/>
      <c r="CL145" s="77"/>
      <c r="CM145" s="77"/>
      <c r="CN145" s="77"/>
      <c r="CO145" s="77"/>
      <c r="CP145" s="77"/>
      <c r="CQ145" s="77"/>
      <c r="CR145" s="77"/>
      <c r="CS145" s="77"/>
      <c r="CT145" s="77"/>
      <c r="CU145" s="77"/>
      <c r="CV145" s="77"/>
      <c r="CW145" s="77"/>
      <c r="CX145" s="77"/>
      <c r="CY145" s="77"/>
      <c r="CZ145" s="77"/>
      <c r="DA145" s="77"/>
      <c r="DB145" s="13"/>
    </row>
    <row r="146" spans="1:106">
      <c r="A146" s="72" t="s">
        <v>23</v>
      </c>
      <c r="B146" s="72"/>
      <c r="C146" s="72"/>
      <c r="D146" s="72"/>
      <c r="E146" s="72"/>
      <c r="F146" s="72"/>
      <c r="G146" s="72"/>
      <c r="H146" s="73" t="s">
        <v>147</v>
      </c>
      <c r="I146" s="73"/>
      <c r="J146" s="73"/>
      <c r="K146" s="73"/>
      <c r="L146" s="73"/>
      <c r="M146" s="73"/>
      <c r="N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  <c r="Z146" s="73"/>
      <c r="AA146" s="73"/>
      <c r="AB146" s="73"/>
      <c r="AC146" s="73"/>
      <c r="AD146" s="73"/>
      <c r="AE146" s="73"/>
      <c r="AF146" s="73"/>
      <c r="AG146" s="73"/>
      <c r="AH146" s="73"/>
      <c r="AI146" s="73"/>
      <c r="AJ146" s="73"/>
      <c r="AK146" s="73"/>
      <c r="AL146" s="73"/>
      <c r="AM146" s="73"/>
      <c r="AN146" s="73"/>
      <c r="AO146" s="73"/>
      <c r="AP146" s="73"/>
      <c r="AQ146" s="73"/>
      <c r="AR146" s="73"/>
      <c r="AS146" s="73"/>
      <c r="AT146" s="73"/>
      <c r="AU146" s="73"/>
      <c r="AV146" s="73"/>
      <c r="AW146" s="73"/>
      <c r="AX146" s="73"/>
      <c r="AY146" s="73"/>
      <c r="AZ146" s="73"/>
      <c r="BA146" s="73"/>
      <c r="BB146" s="73"/>
      <c r="BC146" s="73"/>
      <c r="BD146" s="167" t="s">
        <v>98</v>
      </c>
      <c r="BE146" s="167"/>
      <c r="BF146" s="167"/>
      <c r="BG146" s="167"/>
      <c r="BH146" s="167"/>
      <c r="BI146" s="167"/>
      <c r="BJ146" s="167"/>
      <c r="BK146" s="167"/>
      <c r="BL146" s="167"/>
      <c r="BM146" s="167"/>
      <c r="BN146" s="167"/>
      <c r="BO146" s="167"/>
      <c r="BP146" s="167"/>
      <c r="BQ146" s="167"/>
      <c r="BR146" s="167"/>
      <c r="BS146" s="167"/>
      <c r="BT146" s="74">
        <v>1</v>
      </c>
      <c r="BU146" s="74"/>
      <c r="BV146" s="74"/>
      <c r="BW146" s="74"/>
      <c r="BX146" s="74"/>
      <c r="BY146" s="74"/>
      <c r="BZ146" s="74"/>
      <c r="CA146" s="74"/>
      <c r="CB146" s="74"/>
      <c r="CC146" s="74"/>
      <c r="CD146" s="74"/>
      <c r="CE146" s="74"/>
      <c r="CF146" s="74"/>
      <c r="CG146" s="74"/>
      <c r="CH146" s="74"/>
      <c r="CI146" s="74"/>
      <c r="CJ146" s="75">
        <v>5500</v>
      </c>
      <c r="CK146" s="75"/>
      <c r="CL146" s="75"/>
      <c r="CM146" s="75"/>
      <c r="CN146" s="75"/>
      <c r="CO146" s="75"/>
      <c r="CP146" s="75"/>
      <c r="CQ146" s="75"/>
      <c r="CR146" s="75"/>
      <c r="CS146" s="75"/>
      <c r="CT146" s="75"/>
      <c r="CU146" s="75"/>
      <c r="CV146" s="75"/>
      <c r="CW146" s="75"/>
      <c r="CX146" s="75"/>
      <c r="CY146" s="75"/>
      <c r="CZ146" s="75"/>
      <c r="DA146" s="75"/>
      <c r="DB146" s="13"/>
    </row>
    <row r="147" spans="1:106" ht="12.75" customHeight="1">
      <c r="A147" s="168" t="s">
        <v>27</v>
      </c>
      <c r="B147" s="169"/>
      <c r="C147" s="169"/>
      <c r="D147" s="169"/>
      <c r="E147" s="169"/>
      <c r="F147" s="169"/>
      <c r="G147" s="170"/>
      <c r="H147" s="171" t="s">
        <v>146</v>
      </c>
      <c r="I147" s="172"/>
      <c r="J147" s="172"/>
      <c r="K147" s="172"/>
      <c r="L147" s="172"/>
      <c r="M147" s="172"/>
      <c r="N147" s="172"/>
      <c r="O147" s="172"/>
      <c r="P147" s="172"/>
      <c r="Q147" s="172"/>
      <c r="R147" s="172"/>
      <c r="S147" s="172"/>
      <c r="T147" s="172"/>
      <c r="U147" s="172"/>
      <c r="V147" s="172"/>
      <c r="W147" s="172"/>
      <c r="X147" s="172"/>
      <c r="Y147" s="172"/>
      <c r="Z147" s="172"/>
      <c r="AA147" s="172"/>
      <c r="AB147" s="172"/>
      <c r="AC147" s="172"/>
      <c r="AD147" s="172"/>
      <c r="AE147" s="172"/>
      <c r="AF147" s="172"/>
      <c r="AG147" s="172"/>
      <c r="AH147" s="172"/>
      <c r="AI147" s="172"/>
      <c r="AJ147" s="172"/>
      <c r="AK147" s="172"/>
      <c r="AL147" s="172"/>
      <c r="AM147" s="172"/>
      <c r="AN147" s="172"/>
      <c r="AO147" s="172"/>
      <c r="AP147" s="172"/>
      <c r="AQ147" s="172"/>
      <c r="AR147" s="172"/>
      <c r="AS147" s="172"/>
      <c r="AT147" s="172"/>
      <c r="AU147" s="172"/>
      <c r="AV147" s="172"/>
      <c r="AW147" s="172"/>
      <c r="AX147" s="172"/>
      <c r="AY147" s="172"/>
      <c r="AZ147" s="172"/>
      <c r="BA147" s="172"/>
      <c r="BB147" s="172"/>
      <c r="BC147" s="173"/>
      <c r="BD147" s="126"/>
      <c r="BE147" s="127"/>
      <c r="BF147" s="127"/>
      <c r="BG147" s="127"/>
      <c r="BH147" s="127"/>
      <c r="BI147" s="127"/>
      <c r="BJ147" s="127"/>
      <c r="BK147" s="127"/>
      <c r="BL147" s="127"/>
      <c r="BM147" s="127"/>
      <c r="BN147" s="127"/>
      <c r="BO147" s="127"/>
      <c r="BP147" s="127"/>
      <c r="BQ147" s="127"/>
      <c r="BR147" s="127"/>
      <c r="BS147" s="128"/>
      <c r="BT147" s="111">
        <v>1</v>
      </c>
      <c r="BU147" s="112"/>
      <c r="BV147" s="112"/>
      <c r="BW147" s="112"/>
      <c r="BX147" s="112"/>
      <c r="BY147" s="112"/>
      <c r="BZ147" s="112"/>
      <c r="CA147" s="112"/>
      <c r="CB147" s="112"/>
      <c r="CC147" s="112"/>
      <c r="CD147" s="112"/>
      <c r="CE147" s="112"/>
      <c r="CF147" s="112"/>
      <c r="CG147" s="112"/>
      <c r="CH147" s="112"/>
      <c r="CI147" s="113"/>
      <c r="CJ147" s="129">
        <v>10000</v>
      </c>
      <c r="CK147" s="130"/>
      <c r="CL147" s="130"/>
      <c r="CM147" s="130"/>
      <c r="CN147" s="130"/>
      <c r="CO147" s="130"/>
      <c r="CP147" s="130"/>
      <c r="CQ147" s="130"/>
      <c r="CR147" s="130"/>
      <c r="CS147" s="130"/>
      <c r="CT147" s="130"/>
      <c r="CU147" s="130"/>
      <c r="CV147" s="130"/>
      <c r="CW147" s="130"/>
      <c r="CX147" s="130"/>
      <c r="CY147" s="130"/>
      <c r="CZ147" s="130"/>
      <c r="DA147" s="131"/>
      <c r="DB147" s="13"/>
    </row>
    <row r="148" spans="1:106" ht="12.75" customHeight="1">
      <c r="A148" s="168" t="s">
        <v>33</v>
      </c>
      <c r="B148" s="169"/>
      <c r="C148" s="169"/>
      <c r="D148" s="169"/>
      <c r="E148" s="169"/>
      <c r="F148" s="169"/>
      <c r="G148" s="170"/>
      <c r="H148" s="171" t="s">
        <v>133</v>
      </c>
      <c r="I148" s="172"/>
      <c r="J148" s="172"/>
      <c r="K148" s="172"/>
      <c r="L148" s="172"/>
      <c r="M148" s="172"/>
      <c r="N148" s="172"/>
      <c r="O148" s="172"/>
      <c r="P148" s="172"/>
      <c r="Q148" s="172"/>
      <c r="R148" s="172"/>
      <c r="S148" s="172"/>
      <c r="T148" s="172"/>
      <c r="U148" s="172"/>
      <c r="V148" s="172"/>
      <c r="W148" s="172"/>
      <c r="X148" s="172"/>
      <c r="Y148" s="172"/>
      <c r="Z148" s="172"/>
      <c r="AA148" s="172"/>
      <c r="AB148" s="172"/>
      <c r="AC148" s="172"/>
      <c r="AD148" s="172"/>
      <c r="AE148" s="172"/>
      <c r="AF148" s="172"/>
      <c r="AG148" s="172"/>
      <c r="AH148" s="172"/>
      <c r="AI148" s="172"/>
      <c r="AJ148" s="172"/>
      <c r="AK148" s="172"/>
      <c r="AL148" s="172"/>
      <c r="AM148" s="172"/>
      <c r="AN148" s="172"/>
      <c r="AO148" s="172"/>
      <c r="AP148" s="172"/>
      <c r="AQ148" s="172"/>
      <c r="AR148" s="172"/>
      <c r="AS148" s="172"/>
      <c r="AT148" s="172"/>
      <c r="AU148" s="172"/>
      <c r="AV148" s="172"/>
      <c r="AW148" s="172"/>
      <c r="AX148" s="172"/>
      <c r="AY148" s="172"/>
      <c r="AZ148" s="172"/>
      <c r="BA148" s="172"/>
      <c r="BB148" s="172"/>
      <c r="BC148" s="173"/>
      <c r="BD148" s="126"/>
      <c r="BE148" s="127"/>
      <c r="BF148" s="127"/>
      <c r="BG148" s="127"/>
      <c r="BH148" s="127"/>
      <c r="BI148" s="127"/>
      <c r="BJ148" s="127"/>
      <c r="BK148" s="127"/>
      <c r="BL148" s="127"/>
      <c r="BM148" s="127"/>
      <c r="BN148" s="127"/>
      <c r="BO148" s="127"/>
      <c r="BP148" s="127"/>
      <c r="BQ148" s="127"/>
      <c r="BR148" s="127"/>
      <c r="BS148" s="128"/>
      <c r="BT148" s="111">
        <v>1</v>
      </c>
      <c r="BU148" s="112"/>
      <c r="BV148" s="112"/>
      <c r="BW148" s="112"/>
      <c r="BX148" s="112"/>
      <c r="BY148" s="112"/>
      <c r="BZ148" s="112"/>
      <c r="CA148" s="112"/>
      <c r="CB148" s="112"/>
      <c r="CC148" s="112"/>
      <c r="CD148" s="112"/>
      <c r="CE148" s="112"/>
      <c r="CF148" s="112"/>
      <c r="CG148" s="112"/>
      <c r="CH148" s="112"/>
      <c r="CI148" s="113"/>
      <c r="CJ148" s="129">
        <v>10400</v>
      </c>
      <c r="CK148" s="130"/>
      <c r="CL148" s="130"/>
      <c r="CM148" s="130"/>
      <c r="CN148" s="130"/>
      <c r="CO148" s="130"/>
      <c r="CP148" s="130"/>
      <c r="CQ148" s="130"/>
      <c r="CR148" s="130"/>
      <c r="CS148" s="130"/>
      <c r="CT148" s="130"/>
      <c r="CU148" s="130"/>
      <c r="CV148" s="130"/>
      <c r="CW148" s="130"/>
      <c r="CX148" s="130"/>
      <c r="CY148" s="130"/>
      <c r="CZ148" s="130"/>
      <c r="DA148" s="131"/>
      <c r="DB148" s="13"/>
    </row>
    <row r="149" spans="1:106">
      <c r="A149" s="72" t="s">
        <v>70</v>
      </c>
      <c r="B149" s="72"/>
      <c r="C149" s="72"/>
      <c r="D149" s="72"/>
      <c r="E149" s="72"/>
      <c r="F149" s="72"/>
      <c r="G149" s="72"/>
      <c r="H149" s="73" t="s">
        <v>145</v>
      </c>
      <c r="I149" s="73"/>
      <c r="J149" s="73"/>
      <c r="K149" s="73"/>
      <c r="L149" s="73"/>
      <c r="M149" s="73"/>
      <c r="N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  <c r="Z149" s="73"/>
      <c r="AA149" s="73"/>
      <c r="AB149" s="73"/>
      <c r="AC149" s="73"/>
      <c r="AD149" s="73"/>
      <c r="AE149" s="73"/>
      <c r="AF149" s="73"/>
      <c r="AG149" s="73"/>
      <c r="AH149" s="73"/>
      <c r="AI149" s="73"/>
      <c r="AJ149" s="73"/>
      <c r="AK149" s="73"/>
      <c r="AL149" s="73"/>
      <c r="AM149" s="73"/>
      <c r="AN149" s="73"/>
      <c r="AO149" s="73"/>
      <c r="AP149" s="73"/>
      <c r="AQ149" s="73"/>
      <c r="AR149" s="73"/>
      <c r="AS149" s="73"/>
      <c r="AT149" s="73"/>
      <c r="AU149" s="73"/>
      <c r="AV149" s="73"/>
      <c r="AW149" s="73"/>
      <c r="AX149" s="73"/>
      <c r="AY149" s="73"/>
      <c r="AZ149" s="73"/>
      <c r="BA149" s="73"/>
      <c r="BB149" s="73"/>
      <c r="BC149" s="73"/>
      <c r="BD149" s="174"/>
      <c r="BE149" s="175"/>
      <c r="BF149" s="175"/>
      <c r="BG149" s="175"/>
      <c r="BH149" s="175"/>
      <c r="BI149" s="175"/>
      <c r="BJ149" s="175"/>
      <c r="BK149" s="175"/>
      <c r="BL149" s="175"/>
      <c r="BM149" s="175"/>
      <c r="BN149" s="175"/>
      <c r="BO149" s="175"/>
      <c r="BP149" s="175"/>
      <c r="BQ149" s="175"/>
      <c r="BR149" s="175"/>
      <c r="BS149" s="176"/>
      <c r="BT149" s="74">
        <v>1</v>
      </c>
      <c r="BU149" s="74"/>
      <c r="BV149" s="74"/>
      <c r="BW149" s="74"/>
      <c r="BX149" s="74"/>
      <c r="BY149" s="74"/>
      <c r="BZ149" s="74"/>
      <c r="CA149" s="74"/>
      <c r="CB149" s="74"/>
      <c r="CC149" s="74"/>
      <c r="CD149" s="74"/>
      <c r="CE149" s="74"/>
      <c r="CF149" s="74"/>
      <c r="CG149" s="74"/>
      <c r="CH149" s="74"/>
      <c r="CI149" s="74"/>
      <c r="CJ149" s="75">
        <v>0</v>
      </c>
      <c r="CK149" s="75"/>
      <c r="CL149" s="75"/>
      <c r="CM149" s="75"/>
      <c r="CN149" s="75"/>
      <c r="CO149" s="75"/>
      <c r="CP149" s="75"/>
      <c r="CQ149" s="75"/>
      <c r="CR149" s="75"/>
      <c r="CS149" s="75"/>
      <c r="CT149" s="75"/>
      <c r="CU149" s="75"/>
      <c r="CV149" s="75"/>
      <c r="CW149" s="75"/>
      <c r="CX149" s="75"/>
      <c r="CY149" s="75"/>
      <c r="CZ149" s="75"/>
      <c r="DA149" s="75"/>
      <c r="DB149" s="13"/>
    </row>
    <row r="150" spans="1:106">
      <c r="A150" s="72" t="s">
        <v>80</v>
      </c>
      <c r="B150" s="72"/>
      <c r="C150" s="72"/>
      <c r="D150" s="72"/>
      <c r="E150" s="72"/>
      <c r="F150" s="72"/>
      <c r="G150" s="72"/>
      <c r="H150" s="73" t="s">
        <v>145</v>
      </c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  <c r="Z150" s="73"/>
      <c r="AA150" s="73"/>
      <c r="AB150" s="73"/>
      <c r="AC150" s="73"/>
      <c r="AD150" s="73"/>
      <c r="AE150" s="73"/>
      <c r="AF150" s="73"/>
      <c r="AG150" s="73"/>
      <c r="AH150" s="73"/>
      <c r="AI150" s="73"/>
      <c r="AJ150" s="73"/>
      <c r="AK150" s="73"/>
      <c r="AL150" s="73"/>
      <c r="AM150" s="73"/>
      <c r="AN150" s="73"/>
      <c r="AO150" s="73"/>
      <c r="AP150" s="73"/>
      <c r="AQ150" s="73"/>
      <c r="AR150" s="73"/>
      <c r="AS150" s="73"/>
      <c r="AT150" s="73"/>
      <c r="AU150" s="73"/>
      <c r="AV150" s="73"/>
      <c r="AW150" s="73"/>
      <c r="AX150" s="73"/>
      <c r="AY150" s="73"/>
      <c r="AZ150" s="73"/>
      <c r="BA150" s="73"/>
      <c r="BB150" s="73"/>
      <c r="BC150" s="73"/>
      <c r="BD150" s="174"/>
      <c r="BE150" s="175"/>
      <c r="BF150" s="175"/>
      <c r="BG150" s="175"/>
      <c r="BH150" s="175"/>
      <c r="BI150" s="175"/>
      <c r="BJ150" s="175"/>
      <c r="BK150" s="175"/>
      <c r="BL150" s="175"/>
      <c r="BM150" s="175"/>
      <c r="BN150" s="175"/>
      <c r="BO150" s="175"/>
      <c r="BP150" s="175"/>
      <c r="BQ150" s="175"/>
      <c r="BR150" s="175"/>
      <c r="BS150" s="176"/>
      <c r="BT150" s="74">
        <v>1</v>
      </c>
      <c r="BU150" s="74"/>
      <c r="BV150" s="74"/>
      <c r="BW150" s="74"/>
      <c r="BX150" s="74"/>
      <c r="BY150" s="74"/>
      <c r="BZ150" s="74"/>
      <c r="CA150" s="74"/>
      <c r="CB150" s="74"/>
      <c r="CC150" s="74"/>
      <c r="CD150" s="74"/>
      <c r="CE150" s="74"/>
      <c r="CF150" s="74"/>
      <c r="CG150" s="74"/>
      <c r="CH150" s="74"/>
      <c r="CI150" s="74"/>
      <c r="CJ150" s="75">
        <v>25000</v>
      </c>
      <c r="CK150" s="75"/>
      <c r="CL150" s="75"/>
      <c r="CM150" s="75"/>
      <c r="CN150" s="75"/>
      <c r="CO150" s="75"/>
      <c r="CP150" s="75"/>
      <c r="CQ150" s="75"/>
      <c r="CR150" s="75"/>
      <c r="CS150" s="75"/>
      <c r="CT150" s="75"/>
      <c r="CU150" s="75"/>
      <c r="CV150" s="75"/>
      <c r="CW150" s="75"/>
      <c r="CX150" s="75"/>
      <c r="CY150" s="75"/>
      <c r="CZ150" s="75"/>
      <c r="DA150" s="75"/>
      <c r="DB150" s="13"/>
    </row>
    <row r="151" spans="1:106">
      <c r="A151" s="72" t="s">
        <v>81</v>
      </c>
      <c r="B151" s="72"/>
      <c r="C151" s="72"/>
      <c r="D151" s="72"/>
      <c r="E151" s="72"/>
      <c r="F151" s="72"/>
      <c r="G151" s="72"/>
      <c r="H151" s="73" t="s">
        <v>162</v>
      </c>
      <c r="I151" s="73"/>
      <c r="J151" s="73"/>
      <c r="K151" s="73"/>
      <c r="L151" s="73"/>
      <c r="M151" s="73"/>
      <c r="N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  <c r="Z151" s="73"/>
      <c r="AA151" s="73"/>
      <c r="AB151" s="73"/>
      <c r="AC151" s="73"/>
      <c r="AD151" s="73"/>
      <c r="AE151" s="73"/>
      <c r="AF151" s="73"/>
      <c r="AG151" s="73"/>
      <c r="AH151" s="73"/>
      <c r="AI151" s="73"/>
      <c r="AJ151" s="73"/>
      <c r="AK151" s="73"/>
      <c r="AL151" s="73"/>
      <c r="AM151" s="73"/>
      <c r="AN151" s="73"/>
      <c r="AO151" s="73"/>
      <c r="AP151" s="73"/>
      <c r="AQ151" s="73"/>
      <c r="AR151" s="73"/>
      <c r="AS151" s="73"/>
      <c r="AT151" s="73"/>
      <c r="AU151" s="73"/>
      <c r="AV151" s="73"/>
      <c r="AW151" s="73"/>
      <c r="AX151" s="73"/>
      <c r="AY151" s="73"/>
      <c r="AZ151" s="73"/>
      <c r="BA151" s="73"/>
      <c r="BB151" s="73"/>
      <c r="BC151" s="73"/>
      <c r="BD151" s="174"/>
      <c r="BE151" s="175"/>
      <c r="BF151" s="175"/>
      <c r="BG151" s="175"/>
      <c r="BH151" s="175"/>
      <c r="BI151" s="175"/>
      <c r="BJ151" s="175"/>
      <c r="BK151" s="175"/>
      <c r="BL151" s="175"/>
      <c r="BM151" s="175"/>
      <c r="BN151" s="175"/>
      <c r="BO151" s="175"/>
      <c r="BP151" s="175"/>
      <c r="BQ151" s="175"/>
      <c r="BR151" s="175"/>
      <c r="BS151" s="176"/>
      <c r="BT151" s="74">
        <v>1</v>
      </c>
      <c r="BU151" s="74"/>
      <c r="BV151" s="74"/>
      <c r="BW151" s="74"/>
      <c r="BX151" s="74"/>
      <c r="BY151" s="74"/>
      <c r="BZ151" s="74"/>
      <c r="CA151" s="74"/>
      <c r="CB151" s="74"/>
      <c r="CC151" s="74"/>
      <c r="CD151" s="74"/>
      <c r="CE151" s="74"/>
      <c r="CF151" s="74"/>
      <c r="CG151" s="74"/>
      <c r="CH151" s="74"/>
      <c r="CI151" s="74"/>
      <c r="CJ151" s="75">
        <v>11300</v>
      </c>
      <c r="CK151" s="75"/>
      <c r="CL151" s="75"/>
      <c r="CM151" s="75"/>
      <c r="CN151" s="75"/>
      <c r="CO151" s="75"/>
      <c r="CP151" s="75"/>
      <c r="CQ151" s="75"/>
      <c r="CR151" s="75"/>
      <c r="CS151" s="75"/>
      <c r="CT151" s="75"/>
      <c r="CU151" s="75"/>
      <c r="CV151" s="75"/>
      <c r="CW151" s="75"/>
      <c r="CX151" s="75"/>
      <c r="CY151" s="75"/>
      <c r="CZ151" s="75"/>
      <c r="DA151" s="75"/>
      <c r="DB151" s="13"/>
    </row>
    <row r="152" spans="1:106">
      <c r="A152" s="67"/>
      <c r="B152" s="67"/>
      <c r="C152" s="67"/>
      <c r="D152" s="67"/>
      <c r="E152" s="67"/>
      <c r="F152" s="67"/>
      <c r="G152" s="67"/>
      <c r="H152" s="68" t="s">
        <v>10</v>
      </c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8"/>
      <c r="AM152" s="68"/>
      <c r="AN152" s="68"/>
      <c r="AO152" s="68"/>
      <c r="AP152" s="68"/>
      <c r="AQ152" s="68"/>
      <c r="AR152" s="68"/>
      <c r="AS152" s="68"/>
      <c r="AT152" s="68"/>
      <c r="AU152" s="68"/>
      <c r="AV152" s="68"/>
      <c r="AW152" s="68"/>
      <c r="AX152" s="68"/>
      <c r="AY152" s="68"/>
      <c r="AZ152" s="68"/>
      <c r="BA152" s="68"/>
      <c r="BB152" s="68"/>
      <c r="BC152" s="69"/>
      <c r="BD152" s="70" t="s">
        <v>11</v>
      </c>
      <c r="BE152" s="70"/>
      <c r="BF152" s="70"/>
      <c r="BG152" s="70"/>
      <c r="BH152" s="70"/>
      <c r="BI152" s="70"/>
      <c r="BJ152" s="70"/>
      <c r="BK152" s="70"/>
      <c r="BL152" s="70"/>
      <c r="BM152" s="70"/>
      <c r="BN152" s="70"/>
      <c r="BO152" s="70"/>
      <c r="BP152" s="70"/>
      <c r="BQ152" s="70"/>
      <c r="BR152" s="70"/>
      <c r="BS152" s="70"/>
      <c r="BT152" s="70" t="s">
        <v>11</v>
      </c>
      <c r="BU152" s="70"/>
      <c r="BV152" s="70"/>
      <c r="BW152" s="70"/>
      <c r="BX152" s="70"/>
      <c r="BY152" s="70"/>
      <c r="BZ152" s="70"/>
      <c r="CA152" s="70"/>
      <c r="CB152" s="70"/>
      <c r="CC152" s="70"/>
      <c r="CD152" s="70"/>
      <c r="CE152" s="70"/>
      <c r="CF152" s="70"/>
      <c r="CG152" s="70"/>
      <c r="CH152" s="70"/>
      <c r="CI152" s="70"/>
      <c r="CJ152" s="71">
        <f>SUM(CJ146:CJ151)</f>
        <v>62200</v>
      </c>
      <c r="CK152" s="71"/>
      <c r="CL152" s="71"/>
      <c r="CM152" s="71"/>
      <c r="CN152" s="71"/>
      <c r="CO152" s="71"/>
      <c r="CP152" s="71"/>
      <c r="CQ152" s="71"/>
      <c r="CR152" s="71"/>
      <c r="CS152" s="71"/>
      <c r="CT152" s="71"/>
      <c r="CU152" s="71"/>
      <c r="CV152" s="71"/>
      <c r="CW152" s="71"/>
      <c r="CX152" s="71"/>
      <c r="CY152" s="71"/>
      <c r="CZ152" s="71"/>
      <c r="DA152" s="71"/>
      <c r="DB152" s="13"/>
    </row>
    <row r="153" spans="1:106" ht="1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4"/>
      <c r="CS153" s="14"/>
      <c r="CT153" s="14"/>
      <c r="CU153" s="14"/>
      <c r="CV153" s="14"/>
      <c r="CW153" s="14"/>
      <c r="CX153" s="14"/>
      <c r="CY153" s="14"/>
      <c r="CZ153" s="14"/>
      <c r="DA153" s="14"/>
      <c r="DB153" s="13"/>
    </row>
    <row r="154" spans="1:106" ht="15">
      <c r="A154" s="14"/>
      <c r="B154" s="14"/>
      <c r="C154" s="14"/>
      <c r="D154" s="14"/>
      <c r="E154" s="14" t="s">
        <v>92</v>
      </c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4"/>
      <c r="CR154" s="14"/>
      <c r="CS154" s="14"/>
      <c r="CT154" s="14"/>
      <c r="CU154" s="14"/>
      <c r="CV154" s="14"/>
      <c r="CW154" s="14"/>
      <c r="CX154" s="14"/>
      <c r="CY154" s="14"/>
      <c r="CZ154" s="14"/>
      <c r="DA154" s="14"/>
      <c r="DB154" s="13"/>
    </row>
    <row r="155" spans="1:106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</row>
    <row r="156" spans="1:106" ht="14.25">
      <c r="A156" s="81" t="s">
        <v>148</v>
      </c>
      <c r="B156" s="81"/>
      <c r="C156" s="81"/>
      <c r="D156" s="81"/>
      <c r="E156" s="81"/>
      <c r="F156" s="81"/>
      <c r="G156" s="81"/>
      <c r="H156" s="81"/>
      <c r="I156" s="81"/>
      <c r="J156" s="81"/>
      <c r="K156" s="81"/>
      <c r="L156" s="81"/>
      <c r="M156" s="81"/>
      <c r="N156" s="81"/>
      <c r="O156" s="81"/>
      <c r="P156" s="81"/>
      <c r="Q156" s="81"/>
      <c r="R156" s="81"/>
      <c r="S156" s="81"/>
      <c r="T156" s="81"/>
      <c r="U156" s="81"/>
      <c r="V156" s="81"/>
      <c r="W156" s="81"/>
      <c r="X156" s="81"/>
      <c r="Y156" s="81"/>
      <c r="Z156" s="81"/>
      <c r="AA156" s="81"/>
      <c r="AB156" s="81"/>
      <c r="AC156" s="81"/>
      <c r="AD156" s="81"/>
      <c r="AE156" s="81"/>
      <c r="AF156" s="81"/>
      <c r="AG156" s="81"/>
      <c r="AH156" s="81"/>
      <c r="AI156" s="81"/>
      <c r="AJ156" s="81"/>
      <c r="AK156" s="81"/>
      <c r="AL156" s="81"/>
      <c r="AM156" s="81"/>
      <c r="AN156" s="81"/>
      <c r="AO156" s="81"/>
      <c r="AP156" s="81"/>
      <c r="AQ156" s="81"/>
      <c r="AR156" s="81"/>
      <c r="AS156" s="81"/>
      <c r="AT156" s="81"/>
      <c r="AU156" s="81"/>
      <c r="AV156" s="81"/>
      <c r="AW156" s="81"/>
      <c r="AX156" s="81"/>
      <c r="AY156" s="81"/>
      <c r="AZ156" s="81"/>
      <c r="BA156" s="81"/>
      <c r="BB156" s="81"/>
      <c r="BC156" s="81"/>
      <c r="BD156" s="81"/>
      <c r="BE156" s="81"/>
      <c r="BF156" s="81"/>
      <c r="BG156" s="81"/>
      <c r="BH156" s="81"/>
      <c r="BI156" s="81"/>
      <c r="BJ156" s="81"/>
      <c r="BK156" s="81"/>
      <c r="BL156" s="81"/>
      <c r="BM156" s="81"/>
      <c r="BN156" s="81"/>
      <c r="BO156" s="81"/>
      <c r="BP156" s="81"/>
      <c r="BQ156" s="81"/>
      <c r="BR156" s="81"/>
      <c r="BS156" s="81"/>
      <c r="BT156" s="81"/>
      <c r="BU156" s="81"/>
      <c r="BV156" s="81"/>
      <c r="BW156" s="81"/>
      <c r="BX156" s="81"/>
      <c r="BY156" s="81"/>
      <c r="BZ156" s="81"/>
      <c r="CA156" s="81"/>
      <c r="CB156" s="81"/>
      <c r="CC156" s="81"/>
      <c r="CD156" s="81"/>
      <c r="CE156" s="81"/>
      <c r="CF156" s="81"/>
      <c r="CG156" s="81"/>
      <c r="CH156" s="81"/>
      <c r="CI156" s="81"/>
      <c r="CJ156" s="81"/>
      <c r="CK156" s="81"/>
      <c r="CL156" s="81"/>
      <c r="CM156" s="81"/>
      <c r="CN156" s="81"/>
      <c r="CO156" s="81"/>
      <c r="CP156" s="81"/>
      <c r="CQ156" s="81"/>
      <c r="CR156" s="81"/>
      <c r="CS156" s="81"/>
      <c r="CT156" s="81"/>
      <c r="CU156" s="81"/>
      <c r="CV156" s="81"/>
      <c r="CW156" s="81"/>
      <c r="CX156" s="81"/>
      <c r="CY156" s="81"/>
      <c r="CZ156" s="81"/>
      <c r="DA156" s="81"/>
      <c r="DB156" s="13"/>
    </row>
    <row r="157" spans="1:106" ht="14.25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  <c r="AO157" s="57"/>
      <c r="AP157" s="57"/>
      <c r="AQ157" s="57"/>
      <c r="AR157" s="57"/>
      <c r="AS157" s="57"/>
      <c r="AT157" s="57"/>
      <c r="AU157" s="57"/>
      <c r="AV157" s="57"/>
      <c r="AW157" s="57"/>
      <c r="AX157" s="57"/>
      <c r="AY157" s="57"/>
      <c r="AZ157" s="57"/>
      <c r="BA157" s="57"/>
      <c r="BB157" s="57"/>
      <c r="BC157" s="57"/>
      <c r="BD157" s="57"/>
      <c r="BE157" s="57"/>
      <c r="BF157" s="57"/>
      <c r="BG157" s="57"/>
      <c r="BH157" s="57"/>
      <c r="BI157" s="57"/>
      <c r="BJ157" s="57"/>
      <c r="BK157" s="57"/>
      <c r="BL157" s="57"/>
      <c r="BM157" s="57"/>
      <c r="BN157" s="57"/>
      <c r="BO157" s="57"/>
      <c r="BP157" s="57"/>
      <c r="BQ157" s="57"/>
      <c r="BR157" s="57"/>
      <c r="BS157" s="57"/>
      <c r="BT157" s="57"/>
      <c r="BU157" s="57"/>
      <c r="BV157" s="57"/>
      <c r="BW157" s="57"/>
      <c r="BX157" s="57"/>
      <c r="BY157" s="57"/>
      <c r="BZ157" s="57"/>
      <c r="CA157" s="57"/>
      <c r="CB157" s="57"/>
      <c r="CC157" s="57"/>
      <c r="CD157" s="57"/>
      <c r="CE157" s="57"/>
      <c r="CF157" s="57"/>
      <c r="CG157" s="57"/>
      <c r="CH157" s="57"/>
      <c r="CI157" s="57"/>
      <c r="CJ157" s="57"/>
      <c r="CK157" s="57"/>
      <c r="CL157" s="57"/>
      <c r="CM157" s="57"/>
      <c r="CN157" s="57"/>
      <c r="CO157" s="57"/>
      <c r="CP157" s="57"/>
      <c r="CQ157" s="57"/>
      <c r="CR157" s="57"/>
      <c r="CS157" s="57"/>
      <c r="CT157" s="57"/>
      <c r="CU157" s="57"/>
      <c r="CV157" s="57"/>
      <c r="CW157" s="57"/>
      <c r="CX157" s="57"/>
      <c r="CY157" s="57"/>
      <c r="CZ157" s="57"/>
      <c r="DA157" s="57"/>
      <c r="DB157" s="13"/>
    </row>
    <row r="158" spans="1:106" ht="14.25">
      <c r="A158" s="57"/>
      <c r="B158" s="57"/>
      <c r="C158" s="57"/>
      <c r="D158" s="57"/>
      <c r="E158" s="57"/>
      <c r="F158" s="57"/>
      <c r="G158" s="57"/>
      <c r="H158" s="81" t="s">
        <v>72</v>
      </c>
      <c r="I158" s="81"/>
      <c r="J158" s="81"/>
      <c r="K158" s="81"/>
      <c r="L158" s="81"/>
      <c r="M158" s="81"/>
      <c r="N158" s="81"/>
      <c r="O158" s="81"/>
      <c r="P158" s="81"/>
      <c r="Q158" s="81"/>
      <c r="R158" s="81"/>
      <c r="S158" s="81"/>
      <c r="T158" s="81"/>
      <c r="U158" s="81"/>
      <c r="V158" s="81"/>
      <c r="W158" s="81"/>
      <c r="X158" s="81"/>
      <c r="Y158" s="81"/>
      <c r="Z158" s="81"/>
      <c r="AA158" s="57"/>
      <c r="AB158" s="57"/>
      <c r="AC158" s="57"/>
      <c r="AD158" s="57"/>
      <c r="AE158" s="57"/>
      <c r="AF158" s="57"/>
      <c r="AG158" s="57"/>
      <c r="AH158" s="79">
        <v>4</v>
      </c>
      <c r="AI158" s="80"/>
      <c r="AJ158" s="80"/>
      <c r="AK158" s="80"/>
      <c r="AL158" s="80"/>
      <c r="AM158" s="80"/>
      <c r="AN158" s="80"/>
      <c r="AO158" s="80"/>
      <c r="AP158" s="80"/>
      <c r="AQ158" s="80"/>
      <c r="AR158" s="80"/>
      <c r="AS158" s="80"/>
      <c r="AT158" s="80"/>
      <c r="AU158" s="80"/>
      <c r="AV158" s="80"/>
      <c r="AW158" s="80"/>
      <c r="AX158" s="80"/>
      <c r="AY158" s="80"/>
      <c r="AZ158" s="80"/>
      <c r="BA158" s="80"/>
      <c r="BB158" s="80"/>
      <c r="BC158" s="80"/>
      <c r="BD158" s="80"/>
      <c r="BE158" s="80"/>
      <c r="BF158" s="80"/>
      <c r="BG158" s="80"/>
      <c r="BH158" s="80"/>
      <c r="BI158" s="80"/>
      <c r="BJ158" s="80"/>
      <c r="BK158" s="80"/>
      <c r="BL158" s="80"/>
      <c r="BM158" s="80"/>
      <c r="BN158" s="80"/>
      <c r="BO158" s="80"/>
      <c r="BP158" s="80"/>
      <c r="BQ158" s="80"/>
      <c r="BR158" s="80"/>
      <c r="BS158" s="80"/>
      <c r="BT158" s="80"/>
      <c r="BU158" s="80"/>
      <c r="BV158" s="80"/>
      <c r="BW158" s="80"/>
      <c r="BX158" s="80"/>
      <c r="BY158" s="80"/>
      <c r="BZ158" s="80"/>
      <c r="CA158" s="80"/>
      <c r="CB158" s="80"/>
      <c r="CC158" s="80"/>
      <c r="CD158" s="80"/>
      <c r="CE158" s="80"/>
      <c r="CF158" s="80"/>
      <c r="CG158" s="80"/>
      <c r="CH158" s="80"/>
      <c r="CI158" s="80"/>
      <c r="CJ158" s="80"/>
      <c r="CK158" s="80"/>
      <c r="CL158" s="80"/>
      <c r="CM158" s="80"/>
      <c r="CN158" s="80"/>
      <c r="CO158" s="80"/>
      <c r="CP158" s="80"/>
      <c r="CQ158" s="80"/>
      <c r="CR158" s="80"/>
      <c r="CS158" s="80"/>
      <c r="CT158" s="80"/>
      <c r="CU158" s="80"/>
      <c r="CV158" s="80"/>
      <c r="CW158" s="80"/>
      <c r="CX158" s="80"/>
      <c r="CY158" s="80"/>
      <c r="CZ158" s="80"/>
      <c r="DA158" s="82"/>
      <c r="DB158" s="13"/>
    </row>
    <row r="159" spans="1:106" ht="14.25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60"/>
      <c r="AI159" s="60"/>
      <c r="AJ159" s="60"/>
      <c r="AK159" s="60"/>
      <c r="AL159" s="60"/>
      <c r="AM159" s="60"/>
      <c r="AN159" s="60"/>
      <c r="AO159" s="60"/>
      <c r="AP159" s="60"/>
      <c r="AQ159" s="60"/>
      <c r="AR159" s="60"/>
      <c r="AS159" s="60"/>
      <c r="AT159" s="60"/>
      <c r="AU159" s="60"/>
      <c r="AV159" s="60"/>
      <c r="AW159" s="60"/>
      <c r="AX159" s="60"/>
      <c r="AY159" s="60"/>
      <c r="AZ159" s="60"/>
      <c r="BA159" s="60"/>
      <c r="BB159" s="60"/>
      <c r="BC159" s="60"/>
      <c r="BD159" s="60"/>
      <c r="BE159" s="60"/>
      <c r="BF159" s="60"/>
      <c r="BG159" s="60"/>
      <c r="BH159" s="60"/>
      <c r="BI159" s="60"/>
      <c r="BJ159" s="60"/>
      <c r="BK159" s="60"/>
      <c r="BL159" s="60"/>
      <c r="BM159" s="60"/>
      <c r="BN159" s="60"/>
      <c r="BO159" s="60"/>
      <c r="BP159" s="60"/>
      <c r="BQ159" s="60"/>
      <c r="BR159" s="60"/>
      <c r="BS159" s="60"/>
      <c r="BT159" s="60"/>
      <c r="BU159" s="60"/>
      <c r="BV159" s="60"/>
      <c r="BW159" s="60"/>
      <c r="BX159" s="60"/>
      <c r="BY159" s="60"/>
      <c r="BZ159" s="60"/>
      <c r="CA159" s="60"/>
      <c r="CB159" s="60"/>
      <c r="CC159" s="60"/>
      <c r="CD159" s="60"/>
      <c r="CE159" s="60"/>
      <c r="CF159" s="60"/>
      <c r="CG159" s="60"/>
      <c r="CH159" s="60"/>
      <c r="CI159" s="60"/>
      <c r="CJ159" s="60"/>
      <c r="CK159" s="60"/>
      <c r="CL159" s="60"/>
      <c r="CM159" s="60"/>
      <c r="CN159" s="60"/>
      <c r="CO159" s="60"/>
      <c r="CP159" s="60"/>
      <c r="CQ159" s="60"/>
      <c r="CR159" s="60"/>
      <c r="CS159" s="60"/>
      <c r="CT159" s="60"/>
      <c r="CU159" s="60"/>
      <c r="CV159" s="60"/>
      <c r="CW159" s="60"/>
      <c r="CX159" s="60"/>
      <c r="CY159" s="60"/>
      <c r="CZ159" s="60"/>
      <c r="DA159" s="60"/>
      <c r="DB159" s="13"/>
    </row>
    <row r="160" spans="1:106" ht="14.25">
      <c r="A160" s="57"/>
      <c r="B160" s="57"/>
      <c r="C160" s="57"/>
      <c r="D160" s="57"/>
      <c r="E160" s="57"/>
      <c r="F160" s="57"/>
      <c r="G160" s="57"/>
      <c r="H160" s="81" t="s">
        <v>71</v>
      </c>
      <c r="I160" s="81"/>
      <c r="J160" s="81"/>
      <c r="K160" s="81"/>
      <c r="L160" s="81"/>
      <c r="M160" s="81"/>
      <c r="N160" s="81"/>
      <c r="O160" s="81"/>
      <c r="P160" s="81"/>
      <c r="Q160" s="81"/>
      <c r="R160" s="81"/>
      <c r="S160" s="81"/>
      <c r="T160" s="81"/>
      <c r="U160" s="81"/>
      <c r="V160" s="81"/>
      <c r="W160" s="81"/>
      <c r="X160" s="81"/>
      <c r="Y160" s="81"/>
      <c r="Z160" s="81"/>
      <c r="AA160" s="57"/>
      <c r="AB160" s="57"/>
      <c r="AC160" s="57"/>
      <c r="AD160" s="57"/>
      <c r="AE160" s="57"/>
      <c r="AF160" s="57"/>
      <c r="AG160" s="57"/>
      <c r="AH160" s="79">
        <v>244</v>
      </c>
      <c r="AI160" s="80"/>
      <c r="AJ160" s="80"/>
      <c r="AK160" s="80"/>
      <c r="AL160" s="80"/>
      <c r="AM160" s="80"/>
      <c r="AN160" s="80"/>
      <c r="AO160" s="80"/>
      <c r="AP160" s="80"/>
      <c r="AQ160" s="80"/>
      <c r="AR160" s="80"/>
      <c r="AS160" s="80"/>
      <c r="AT160" s="80"/>
      <c r="AU160" s="80"/>
      <c r="AV160" s="80"/>
      <c r="AW160" s="80"/>
      <c r="AX160" s="80"/>
      <c r="AY160" s="80"/>
      <c r="AZ160" s="80"/>
      <c r="BA160" s="80"/>
      <c r="BB160" s="80"/>
      <c r="BC160" s="80"/>
      <c r="BD160" s="80"/>
      <c r="BE160" s="80"/>
      <c r="BF160" s="80"/>
      <c r="BG160" s="80"/>
      <c r="BH160" s="80"/>
      <c r="BI160" s="80"/>
      <c r="BJ160" s="80"/>
      <c r="BK160" s="80"/>
      <c r="BL160" s="80"/>
      <c r="BM160" s="80"/>
      <c r="BN160" s="80"/>
      <c r="BO160" s="80"/>
      <c r="BP160" s="80"/>
      <c r="BQ160" s="80"/>
      <c r="BR160" s="80"/>
      <c r="BS160" s="80"/>
      <c r="BT160" s="80"/>
      <c r="BU160" s="80"/>
      <c r="BV160" s="80"/>
      <c r="BW160" s="80"/>
      <c r="BX160" s="80"/>
      <c r="BY160" s="80"/>
      <c r="BZ160" s="80"/>
      <c r="CA160" s="80"/>
      <c r="CB160" s="80"/>
      <c r="CC160" s="80"/>
      <c r="CD160" s="80"/>
      <c r="CE160" s="80"/>
      <c r="CF160" s="80"/>
      <c r="CG160" s="80"/>
      <c r="CH160" s="80"/>
      <c r="CI160" s="80"/>
      <c r="CJ160" s="80"/>
      <c r="CK160" s="80"/>
      <c r="CL160" s="80"/>
      <c r="CM160" s="80"/>
      <c r="CN160" s="80"/>
      <c r="CO160" s="80"/>
      <c r="CP160" s="80"/>
      <c r="CQ160" s="80"/>
      <c r="CR160" s="80"/>
      <c r="CS160" s="80"/>
      <c r="CT160" s="80"/>
      <c r="CU160" s="80"/>
      <c r="CV160" s="80"/>
      <c r="CW160" s="80"/>
      <c r="CX160" s="80"/>
      <c r="CY160" s="80"/>
      <c r="CZ160" s="80"/>
      <c r="DA160" s="82"/>
      <c r="DB160" s="13"/>
    </row>
    <row r="161" spans="1:106" ht="14.25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  <c r="AO161" s="57"/>
      <c r="AP161" s="57"/>
      <c r="AQ161" s="57"/>
      <c r="AR161" s="57"/>
      <c r="AS161" s="57"/>
      <c r="AT161" s="57"/>
      <c r="AU161" s="57"/>
      <c r="AV161" s="57"/>
      <c r="AW161" s="57"/>
      <c r="AX161" s="57"/>
      <c r="AY161" s="57"/>
      <c r="AZ161" s="57"/>
      <c r="BA161" s="57"/>
      <c r="BB161" s="57"/>
      <c r="BC161" s="57"/>
      <c r="BD161" s="57"/>
      <c r="BE161" s="57"/>
      <c r="BF161" s="57"/>
      <c r="BG161" s="57"/>
      <c r="BH161" s="57"/>
      <c r="BI161" s="57"/>
      <c r="BJ161" s="57"/>
      <c r="BK161" s="57"/>
      <c r="BL161" s="57"/>
      <c r="BM161" s="57"/>
      <c r="BN161" s="57"/>
      <c r="BO161" s="57"/>
      <c r="BP161" s="57"/>
      <c r="BQ161" s="57"/>
      <c r="BR161" s="57"/>
      <c r="BS161" s="57"/>
      <c r="BT161" s="57"/>
      <c r="BU161" s="57"/>
      <c r="BV161" s="57"/>
      <c r="BW161" s="57"/>
      <c r="BX161" s="57"/>
      <c r="BY161" s="57"/>
      <c r="BZ161" s="57"/>
      <c r="CA161" s="57"/>
      <c r="CB161" s="57"/>
      <c r="CC161" s="57"/>
      <c r="CD161" s="57"/>
      <c r="CE161" s="57"/>
      <c r="CF161" s="57"/>
      <c r="CG161" s="57"/>
      <c r="CH161" s="57"/>
      <c r="CI161" s="57"/>
      <c r="CJ161" s="57"/>
      <c r="CK161" s="57"/>
      <c r="CL161" s="57"/>
      <c r="CM161" s="57"/>
      <c r="CN161" s="57"/>
      <c r="CO161" s="57"/>
      <c r="CP161" s="57"/>
      <c r="CQ161" s="57"/>
      <c r="CR161" s="57"/>
      <c r="CS161" s="57"/>
      <c r="CT161" s="57"/>
      <c r="CU161" s="57"/>
      <c r="CV161" s="57"/>
      <c r="CW161" s="57"/>
      <c r="CX161" s="57"/>
      <c r="CY161" s="57"/>
      <c r="CZ161" s="57"/>
      <c r="DA161" s="57"/>
      <c r="DB161" s="13"/>
    </row>
    <row r="162" spans="1:106">
      <c r="A162" s="83" t="s">
        <v>0</v>
      </c>
      <c r="B162" s="84"/>
      <c r="C162" s="84"/>
      <c r="D162" s="84"/>
      <c r="E162" s="84"/>
      <c r="F162" s="84"/>
      <c r="G162" s="85"/>
      <c r="H162" s="83" t="s">
        <v>15</v>
      </c>
      <c r="I162" s="84"/>
      <c r="J162" s="84"/>
      <c r="K162" s="84"/>
      <c r="L162" s="84"/>
      <c r="M162" s="84"/>
      <c r="N162" s="84"/>
      <c r="O162" s="84"/>
      <c r="P162" s="84"/>
      <c r="Q162" s="84"/>
      <c r="R162" s="84"/>
      <c r="S162" s="84"/>
      <c r="T162" s="84"/>
      <c r="U162" s="84"/>
      <c r="V162" s="84"/>
      <c r="W162" s="84"/>
      <c r="X162" s="84"/>
      <c r="Y162" s="84"/>
      <c r="Z162" s="84"/>
      <c r="AA162" s="84"/>
      <c r="AB162" s="84"/>
      <c r="AC162" s="84"/>
      <c r="AD162" s="84"/>
      <c r="AE162" s="84"/>
      <c r="AF162" s="84"/>
      <c r="AG162" s="84"/>
      <c r="AH162" s="84"/>
      <c r="AI162" s="84"/>
      <c r="AJ162" s="84"/>
      <c r="AK162" s="84"/>
      <c r="AL162" s="84"/>
      <c r="AM162" s="84"/>
      <c r="AN162" s="84"/>
      <c r="AO162" s="84"/>
      <c r="AP162" s="84"/>
      <c r="AQ162" s="84"/>
      <c r="AR162" s="84"/>
      <c r="AS162" s="84"/>
      <c r="AT162" s="84"/>
      <c r="AU162" s="84"/>
      <c r="AV162" s="84"/>
      <c r="AW162" s="84"/>
      <c r="AX162" s="84"/>
      <c r="AY162" s="84"/>
      <c r="AZ162" s="84"/>
      <c r="BA162" s="84"/>
      <c r="BB162" s="84"/>
      <c r="BC162" s="84"/>
      <c r="BD162" s="84"/>
      <c r="BE162" s="84"/>
      <c r="BF162" s="84"/>
      <c r="BG162" s="84"/>
      <c r="BH162" s="84"/>
      <c r="BI162" s="84"/>
      <c r="BJ162" s="84"/>
      <c r="BK162" s="84"/>
      <c r="BL162" s="84"/>
      <c r="BM162" s="84"/>
      <c r="BN162" s="84"/>
      <c r="BO162" s="84"/>
      <c r="BP162" s="84"/>
      <c r="BQ162" s="84"/>
      <c r="BR162" s="84"/>
      <c r="BS162" s="85"/>
      <c r="BT162" s="83" t="s">
        <v>62</v>
      </c>
      <c r="BU162" s="84"/>
      <c r="BV162" s="84"/>
      <c r="BW162" s="84"/>
      <c r="BX162" s="84"/>
      <c r="BY162" s="84"/>
      <c r="BZ162" s="84"/>
      <c r="CA162" s="84"/>
      <c r="CB162" s="84"/>
      <c r="CC162" s="84"/>
      <c r="CD162" s="84"/>
      <c r="CE162" s="84"/>
      <c r="CF162" s="84"/>
      <c r="CG162" s="84"/>
      <c r="CH162" s="84"/>
      <c r="CI162" s="85"/>
      <c r="CJ162" s="83" t="s">
        <v>63</v>
      </c>
      <c r="CK162" s="84"/>
      <c r="CL162" s="84"/>
      <c r="CM162" s="84"/>
      <c r="CN162" s="84"/>
      <c r="CO162" s="84"/>
      <c r="CP162" s="84"/>
      <c r="CQ162" s="84"/>
      <c r="CR162" s="84"/>
      <c r="CS162" s="84"/>
      <c r="CT162" s="84"/>
      <c r="CU162" s="84"/>
      <c r="CV162" s="84"/>
      <c r="CW162" s="84"/>
      <c r="CX162" s="84"/>
      <c r="CY162" s="84"/>
      <c r="CZ162" s="84"/>
      <c r="DA162" s="85"/>
      <c r="DB162" s="13"/>
    </row>
    <row r="163" spans="1:106">
      <c r="A163" s="77">
        <v>1</v>
      </c>
      <c r="B163" s="77"/>
      <c r="C163" s="77"/>
      <c r="D163" s="77"/>
      <c r="E163" s="77"/>
      <c r="F163" s="77"/>
      <c r="G163" s="77"/>
      <c r="H163" s="77">
        <v>2</v>
      </c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  <c r="AC163" s="77"/>
      <c r="AD163" s="77"/>
      <c r="AE163" s="77"/>
      <c r="AF163" s="77"/>
      <c r="AG163" s="77"/>
      <c r="AH163" s="77"/>
      <c r="AI163" s="77"/>
      <c r="AJ163" s="77"/>
      <c r="AK163" s="77"/>
      <c r="AL163" s="77"/>
      <c r="AM163" s="77"/>
      <c r="AN163" s="77"/>
      <c r="AO163" s="77"/>
      <c r="AP163" s="77"/>
      <c r="AQ163" s="77"/>
      <c r="AR163" s="77"/>
      <c r="AS163" s="77"/>
      <c r="AT163" s="77"/>
      <c r="AU163" s="77"/>
      <c r="AV163" s="77"/>
      <c r="AW163" s="77"/>
      <c r="AX163" s="77"/>
      <c r="AY163" s="77"/>
      <c r="AZ163" s="77"/>
      <c r="BA163" s="77"/>
      <c r="BB163" s="77"/>
      <c r="BC163" s="77"/>
      <c r="BD163" s="77"/>
      <c r="BE163" s="77"/>
      <c r="BF163" s="77"/>
      <c r="BG163" s="77"/>
      <c r="BH163" s="77"/>
      <c r="BI163" s="77"/>
      <c r="BJ163" s="77"/>
      <c r="BK163" s="77"/>
      <c r="BL163" s="77"/>
      <c r="BM163" s="77"/>
      <c r="BN163" s="77"/>
      <c r="BO163" s="77"/>
      <c r="BP163" s="77"/>
      <c r="BQ163" s="77"/>
      <c r="BR163" s="77"/>
      <c r="BS163" s="77"/>
      <c r="BT163" s="77">
        <v>3</v>
      </c>
      <c r="BU163" s="77"/>
      <c r="BV163" s="77"/>
      <c r="BW163" s="77"/>
      <c r="BX163" s="77"/>
      <c r="BY163" s="77"/>
      <c r="BZ163" s="77"/>
      <c r="CA163" s="77"/>
      <c r="CB163" s="77"/>
      <c r="CC163" s="77"/>
      <c r="CD163" s="77"/>
      <c r="CE163" s="77"/>
      <c r="CF163" s="77"/>
      <c r="CG163" s="77"/>
      <c r="CH163" s="77"/>
      <c r="CI163" s="77"/>
      <c r="CJ163" s="77">
        <v>4</v>
      </c>
      <c r="CK163" s="77"/>
      <c r="CL163" s="77"/>
      <c r="CM163" s="77"/>
      <c r="CN163" s="77"/>
      <c r="CO163" s="77"/>
      <c r="CP163" s="77"/>
      <c r="CQ163" s="77"/>
      <c r="CR163" s="77"/>
      <c r="CS163" s="77"/>
      <c r="CT163" s="77"/>
      <c r="CU163" s="77"/>
      <c r="CV163" s="77"/>
      <c r="CW163" s="77"/>
      <c r="CX163" s="77"/>
      <c r="CY163" s="77"/>
      <c r="CZ163" s="77"/>
      <c r="DA163" s="77"/>
      <c r="DB163" s="13"/>
    </row>
    <row r="164" spans="1:106" ht="12.75" customHeight="1">
      <c r="A164" s="168" t="s">
        <v>23</v>
      </c>
      <c r="B164" s="169"/>
      <c r="C164" s="169"/>
      <c r="D164" s="169"/>
      <c r="E164" s="169"/>
      <c r="F164" s="169"/>
      <c r="G164" s="170"/>
      <c r="H164" s="171" t="s">
        <v>107</v>
      </c>
      <c r="I164" s="172"/>
      <c r="J164" s="172"/>
      <c r="K164" s="172"/>
      <c r="L164" s="172"/>
      <c r="M164" s="172"/>
      <c r="N164" s="172"/>
      <c r="O164" s="172"/>
      <c r="P164" s="172"/>
      <c r="Q164" s="172"/>
      <c r="R164" s="172"/>
      <c r="S164" s="172"/>
      <c r="T164" s="172"/>
      <c r="U164" s="172"/>
      <c r="V164" s="172"/>
      <c r="W164" s="172"/>
      <c r="X164" s="172"/>
      <c r="Y164" s="172"/>
      <c r="Z164" s="172"/>
      <c r="AA164" s="172"/>
      <c r="AB164" s="172"/>
      <c r="AC164" s="172"/>
      <c r="AD164" s="172"/>
      <c r="AE164" s="172"/>
      <c r="AF164" s="172"/>
      <c r="AG164" s="172"/>
      <c r="AH164" s="172"/>
      <c r="AI164" s="172"/>
      <c r="AJ164" s="172"/>
      <c r="AK164" s="172"/>
      <c r="AL164" s="172"/>
      <c r="AM164" s="172"/>
      <c r="AN164" s="172"/>
      <c r="AO164" s="172"/>
      <c r="AP164" s="172"/>
      <c r="AQ164" s="172"/>
      <c r="AR164" s="172"/>
      <c r="AS164" s="172"/>
      <c r="AT164" s="172"/>
      <c r="AU164" s="172"/>
      <c r="AV164" s="172"/>
      <c r="AW164" s="172"/>
      <c r="AX164" s="172"/>
      <c r="AY164" s="172"/>
      <c r="AZ164" s="172"/>
      <c r="BA164" s="172"/>
      <c r="BB164" s="172"/>
      <c r="BC164" s="172"/>
      <c r="BD164" s="172"/>
      <c r="BE164" s="172"/>
      <c r="BF164" s="172"/>
      <c r="BG164" s="172"/>
      <c r="BH164" s="172"/>
      <c r="BI164" s="172"/>
      <c r="BJ164" s="172"/>
      <c r="BK164" s="172"/>
      <c r="BL164" s="172"/>
      <c r="BM164" s="172"/>
      <c r="BN164" s="172"/>
      <c r="BO164" s="172"/>
      <c r="BP164" s="172"/>
      <c r="BQ164" s="172"/>
      <c r="BR164" s="172"/>
      <c r="BS164" s="173"/>
      <c r="BT164" s="111">
        <v>1</v>
      </c>
      <c r="BU164" s="112"/>
      <c r="BV164" s="112"/>
      <c r="BW164" s="112"/>
      <c r="BX164" s="112"/>
      <c r="BY164" s="112"/>
      <c r="BZ164" s="112"/>
      <c r="CA164" s="112"/>
      <c r="CB164" s="112"/>
      <c r="CC164" s="112"/>
      <c r="CD164" s="112"/>
      <c r="CE164" s="112"/>
      <c r="CF164" s="112"/>
      <c r="CG164" s="112"/>
      <c r="CH164" s="112"/>
      <c r="CI164" s="113"/>
      <c r="CJ164" s="177">
        <v>186300</v>
      </c>
      <c r="CK164" s="178"/>
      <c r="CL164" s="178"/>
      <c r="CM164" s="178"/>
      <c r="CN164" s="178"/>
      <c r="CO164" s="178"/>
      <c r="CP164" s="178"/>
      <c r="CQ164" s="178"/>
      <c r="CR164" s="178"/>
      <c r="CS164" s="178"/>
      <c r="CT164" s="178"/>
      <c r="CU164" s="178"/>
      <c r="CV164" s="178"/>
      <c r="CW164" s="178"/>
      <c r="CX164" s="178"/>
      <c r="CY164" s="178"/>
      <c r="CZ164" s="178"/>
      <c r="DA164" s="179"/>
      <c r="DB164" s="13"/>
    </row>
    <row r="165" spans="1:106">
      <c r="A165" s="72" t="s">
        <v>27</v>
      </c>
      <c r="B165" s="72"/>
      <c r="C165" s="72"/>
      <c r="D165" s="72"/>
      <c r="E165" s="72"/>
      <c r="F165" s="72"/>
      <c r="G165" s="72"/>
      <c r="H165" s="171" t="s">
        <v>102</v>
      </c>
      <c r="I165" s="172"/>
      <c r="J165" s="172"/>
      <c r="K165" s="172"/>
      <c r="L165" s="172"/>
      <c r="M165" s="172"/>
      <c r="N165" s="172"/>
      <c r="O165" s="172"/>
      <c r="P165" s="172"/>
      <c r="Q165" s="172"/>
      <c r="R165" s="172"/>
      <c r="S165" s="172"/>
      <c r="T165" s="172"/>
      <c r="U165" s="172"/>
      <c r="V165" s="172"/>
      <c r="W165" s="172"/>
      <c r="X165" s="172"/>
      <c r="Y165" s="172"/>
      <c r="Z165" s="172"/>
      <c r="AA165" s="172"/>
      <c r="AB165" s="172"/>
      <c r="AC165" s="172"/>
      <c r="AD165" s="172"/>
      <c r="AE165" s="172"/>
      <c r="AF165" s="172"/>
      <c r="AG165" s="172"/>
      <c r="AH165" s="172"/>
      <c r="AI165" s="172"/>
      <c r="AJ165" s="172"/>
      <c r="AK165" s="172"/>
      <c r="AL165" s="172"/>
      <c r="AM165" s="172"/>
      <c r="AN165" s="172"/>
      <c r="AO165" s="172"/>
      <c r="AP165" s="172"/>
      <c r="AQ165" s="172"/>
      <c r="AR165" s="172"/>
      <c r="AS165" s="172"/>
      <c r="AT165" s="172"/>
      <c r="AU165" s="172"/>
      <c r="AV165" s="172"/>
      <c r="AW165" s="172"/>
      <c r="AX165" s="172"/>
      <c r="AY165" s="172"/>
      <c r="AZ165" s="172"/>
      <c r="BA165" s="172"/>
      <c r="BB165" s="172"/>
      <c r="BC165" s="172"/>
      <c r="BD165" s="172"/>
      <c r="BE165" s="172"/>
      <c r="BF165" s="172"/>
      <c r="BG165" s="172"/>
      <c r="BH165" s="172"/>
      <c r="BI165" s="172"/>
      <c r="BJ165" s="172"/>
      <c r="BK165" s="172"/>
      <c r="BL165" s="172"/>
      <c r="BM165" s="172"/>
      <c r="BN165" s="172"/>
      <c r="BO165" s="172"/>
      <c r="BP165" s="172"/>
      <c r="BQ165" s="172"/>
      <c r="BR165" s="172"/>
      <c r="BS165" s="173"/>
      <c r="BT165" s="74">
        <v>1</v>
      </c>
      <c r="BU165" s="74"/>
      <c r="BV165" s="74"/>
      <c r="BW165" s="74"/>
      <c r="BX165" s="74"/>
      <c r="BY165" s="74"/>
      <c r="BZ165" s="74"/>
      <c r="CA165" s="74"/>
      <c r="CB165" s="74"/>
      <c r="CC165" s="74"/>
      <c r="CD165" s="74"/>
      <c r="CE165" s="74"/>
      <c r="CF165" s="74"/>
      <c r="CG165" s="74"/>
      <c r="CH165" s="74"/>
      <c r="CI165" s="74"/>
      <c r="CJ165" s="180">
        <v>13000</v>
      </c>
      <c r="CK165" s="180"/>
      <c r="CL165" s="180"/>
      <c r="CM165" s="180"/>
      <c r="CN165" s="180"/>
      <c r="CO165" s="180"/>
      <c r="CP165" s="180"/>
      <c r="CQ165" s="180"/>
      <c r="CR165" s="180"/>
      <c r="CS165" s="180"/>
      <c r="CT165" s="180"/>
      <c r="CU165" s="180"/>
      <c r="CV165" s="180"/>
      <c r="CW165" s="180"/>
      <c r="CX165" s="180"/>
      <c r="CY165" s="180"/>
      <c r="CZ165" s="180"/>
      <c r="DA165" s="180"/>
      <c r="DB165" s="13"/>
    </row>
    <row r="166" spans="1:106">
      <c r="A166" s="72" t="s">
        <v>33</v>
      </c>
      <c r="B166" s="72"/>
      <c r="C166" s="72"/>
      <c r="D166" s="72"/>
      <c r="E166" s="72"/>
      <c r="F166" s="72"/>
      <c r="G166" s="72"/>
      <c r="H166" s="171" t="s">
        <v>119</v>
      </c>
      <c r="I166" s="172"/>
      <c r="J166" s="172"/>
      <c r="K166" s="172"/>
      <c r="L166" s="172"/>
      <c r="M166" s="172"/>
      <c r="N166" s="172"/>
      <c r="O166" s="172"/>
      <c r="P166" s="172"/>
      <c r="Q166" s="172"/>
      <c r="R166" s="172"/>
      <c r="S166" s="172"/>
      <c r="T166" s="172"/>
      <c r="U166" s="172"/>
      <c r="V166" s="172"/>
      <c r="W166" s="172"/>
      <c r="X166" s="172"/>
      <c r="Y166" s="172"/>
      <c r="Z166" s="172"/>
      <c r="AA166" s="172"/>
      <c r="AB166" s="172"/>
      <c r="AC166" s="172"/>
      <c r="AD166" s="172"/>
      <c r="AE166" s="172"/>
      <c r="AF166" s="172"/>
      <c r="AG166" s="172"/>
      <c r="AH166" s="172"/>
      <c r="AI166" s="172"/>
      <c r="AJ166" s="172"/>
      <c r="AK166" s="172"/>
      <c r="AL166" s="172"/>
      <c r="AM166" s="172"/>
      <c r="AN166" s="172"/>
      <c r="AO166" s="172"/>
      <c r="AP166" s="172"/>
      <c r="AQ166" s="172"/>
      <c r="AR166" s="172"/>
      <c r="AS166" s="172"/>
      <c r="AT166" s="172"/>
      <c r="AU166" s="172"/>
      <c r="AV166" s="172"/>
      <c r="AW166" s="172"/>
      <c r="AX166" s="172"/>
      <c r="AY166" s="172"/>
      <c r="AZ166" s="172"/>
      <c r="BA166" s="172"/>
      <c r="BB166" s="172"/>
      <c r="BC166" s="172"/>
      <c r="BD166" s="172"/>
      <c r="BE166" s="172"/>
      <c r="BF166" s="172"/>
      <c r="BG166" s="172"/>
      <c r="BH166" s="172"/>
      <c r="BI166" s="172"/>
      <c r="BJ166" s="172"/>
      <c r="BK166" s="172"/>
      <c r="BL166" s="172"/>
      <c r="BM166" s="172"/>
      <c r="BN166" s="172"/>
      <c r="BO166" s="172"/>
      <c r="BP166" s="172"/>
      <c r="BQ166" s="172"/>
      <c r="BR166" s="172"/>
      <c r="BS166" s="173"/>
      <c r="BT166" s="74">
        <v>1</v>
      </c>
      <c r="BU166" s="74"/>
      <c r="BV166" s="74"/>
      <c r="BW166" s="74"/>
      <c r="BX166" s="74"/>
      <c r="BY166" s="74"/>
      <c r="BZ166" s="74"/>
      <c r="CA166" s="74"/>
      <c r="CB166" s="74"/>
      <c r="CC166" s="74"/>
      <c r="CD166" s="74"/>
      <c r="CE166" s="74"/>
      <c r="CF166" s="74"/>
      <c r="CG166" s="74"/>
      <c r="CH166" s="74"/>
      <c r="CI166" s="74"/>
      <c r="CJ166" s="180">
        <v>6000</v>
      </c>
      <c r="CK166" s="180"/>
      <c r="CL166" s="180"/>
      <c r="CM166" s="180"/>
      <c r="CN166" s="180"/>
      <c r="CO166" s="180"/>
      <c r="CP166" s="180"/>
      <c r="CQ166" s="180"/>
      <c r="CR166" s="180"/>
      <c r="CS166" s="180"/>
      <c r="CT166" s="180"/>
      <c r="CU166" s="180"/>
      <c r="CV166" s="180"/>
      <c r="CW166" s="180"/>
      <c r="CX166" s="180"/>
      <c r="CY166" s="180"/>
      <c r="CZ166" s="180"/>
      <c r="DA166" s="180"/>
      <c r="DB166" s="13"/>
    </row>
    <row r="167" spans="1:106">
      <c r="A167" s="72" t="s">
        <v>70</v>
      </c>
      <c r="B167" s="72"/>
      <c r="C167" s="72"/>
      <c r="D167" s="72"/>
      <c r="E167" s="72"/>
      <c r="F167" s="72"/>
      <c r="G167" s="72"/>
      <c r="H167" s="171" t="s">
        <v>110</v>
      </c>
      <c r="I167" s="172"/>
      <c r="J167" s="172"/>
      <c r="K167" s="172"/>
      <c r="L167" s="172"/>
      <c r="M167" s="172"/>
      <c r="N167" s="172"/>
      <c r="O167" s="172"/>
      <c r="P167" s="172"/>
      <c r="Q167" s="172"/>
      <c r="R167" s="172"/>
      <c r="S167" s="172"/>
      <c r="T167" s="172"/>
      <c r="U167" s="172"/>
      <c r="V167" s="172"/>
      <c r="W167" s="172"/>
      <c r="X167" s="172"/>
      <c r="Y167" s="172"/>
      <c r="Z167" s="172"/>
      <c r="AA167" s="172"/>
      <c r="AB167" s="172"/>
      <c r="AC167" s="172"/>
      <c r="AD167" s="172"/>
      <c r="AE167" s="172"/>
      <c r="AF167" s="172"/>
      <c r="AG167" s="172"/>
      <c r="AH167" s="172"/>
      <c r="AI167" s="172"/>
      <c r="AJ167" s="172"/>
      <c r="AK167" s="172"/>
      <c r="AL167" s="172"/>
      <c r="AM167" s="172"/>
      <c r="AN167" s="172"/>
      <c r="AO167" s="172"/>
      <c r="AP167" s="172"/>
      <c r="AQ167" s="172"/>
      <c r="AR167" s="172"/>
      <c r="AS167" s="172"/>
      <c r="AT167" s="172"/>
      <c r="AU167" s="172"/>
      <c r="AV167" s="172"/>
      <c r="AW167" s="172"/>
      <c r="AX167" s="172"/>
      <c r="AY167" s="172"/>
      <c r="AZ167" s="172"/>
      <c r="BA167" s="172"/>
      <c r="BB167" s="172"/>
      <c r="BC167" s="172"/>
      <c r="BD167" s="172"/>
      <c r="BE167" s="172"/>
      <c r="BF167" s="172"/>
      <c r="BG167" s="172"/>
      <c r="BH167" s="172"/>
      <c r="BI167" s="172"/>
      <c r="BJ167" s="172"/>
      <c r="BK167" s="172"/>
      <c r="BL167" s="172"/>
      <c r="BM167" s="172"/>
      <c r="BN167" s="172"/>
      <c r="BO167" s="172"/>
      <c r="BP167" s="172"/>
      <c r="BQ167" s="172"/>
      <c r="BR167" s="172"/>
      <c r="BS167" s="173"/>
      <c r="BT167" s="74">
        <v>1</v>
      </c>
      <c r="BU167" s="74"/>
      <c r="BV167" s="74"/>
      <c r="BW167" s="74"/>
      <c r="BX167" s="74"/>
      <c r="BY167" s="74"/>
      <c r="BZ167" s="74"/>
      <c r="CA167" s="74"/>
      <c r="CB167" s="74"/>
      <c r="CC167" s="74"/>
      <c r="CD167" s="74"/>
      <c r="CE167" s="74"/>
      <c r="CF167" s="74"/>
      <c r="CG167" s="74"/>
      <c r="CH167" s="74"/>
      <c r="CI167" s="74"/>
      <c r="CJ167" s="180">
        <v>5500</v>
      </c>
      <c r="CK167" s="180"/>
      <c r="CL167" s="180"/>
      <c r="CM167" s="180"/>
      <c r="CN167" s="180"/>
      <c r="CO167" s="180"/>
      <c r="CP167" s="180"/>
      <c r="CQ167" s="180"/>
      <c r="CR167" s="180"/>
      <c r="CS167" s="180"/>
      <c r="CT167" s="180"/>
      <c r="CU167" s="180"/>
      <c r="CV167" s="180"/>
      <c r="CW167" s="180"/>
      <c r="CX167" s="180"/>
      <c r="CY167" s="180"/>
      <c r="CZ167" s="180"/>
      <c r="DA167" s="180"/>
      <c r="DB167" s="13"/>
    </row>
    <row r="168" spans="1:106">
      <c r="A168" s="72" t="s">
        <v>80</v>
      </c>
      <c r="B168" s="72"/>
      <c r="C168" s="72"/>
      <c r="D168" s="72"/>
      <c r="E168" s="72"/>
      <c r="F168" s="72"/>
      <c r="G168" s="72"/>
      <c r="H168" s="171" t="s">
        <v>134</v>
      </c>
      <c r="I168" s="172"/>
      <c r="J168" s="172"/>
      <c r="K168" s="172"/>
      <c r="L168" s="172"/>
      <c r="M168" s="172"/>
      <c r="N168" s="172"/>
      <c r="O168" s="172"/>
      <c r="P168" s="172"/>
      <c r="Q168" s="172"/>
      <c r="R168" s="172"/>
      <c r="S168" s="172"/>
      <c r="T168" s="172"/>
      <c r="U168" s="172"/>
      <c r="V168" s="172"/>
      <c r="W168" s="172"/>
      <c r="X168" s="172"/>
      <c r="Y168" s="172"/>
      <c r="Z168" s="172"/>
      <c r="AA168" s="172"/>
      <c r="AB168" s="172"/>
      <c r="AC168" s="172"/>
      <c r="AD168" s="172"/>
      <c r="AE168" s="172"/>
      <c r="AF168" s="172"/>
      <c r="AG168" s="172"/>
      <c r="AH168" s="172"/>
      <c r="AI168" s="172"/>
      <c r="AJ168" s="172"/>
      <c r="AK168" s="172"/>
      <c r="AL168" s="172"/>
      <c r="AM168" s="172"/>
      <c r="AN168" s="172"/>
      <c r="AO168" s="172"/>
      <c r="AP168" s="172"/>
      <c r="AQ168" s="172"/>
      <c r="AR168" s="172"/>
      <c r="AS168" s="172"/>
      <c r="AT168" s="172"/>
      <c r="AU168" s="172"/>
      <c r="AV168" s="172"/>
      <c r="AW168" s="172"/>
      <c r="AX168" s="172"/>
      <c r="AY168" s="172"/>
      <c r="AZ168" s="172"/>
      <c r="BA168" s="172"/>
      <c r="BB168" s="172"/>
      <c r="BC168" s="172"/>
      <c r="BD168" s="172"/>
      <c r="BE168" s="172"/>
      <c r="BF168" s="172"/>
      <c r="BG168" s="172"/>
      <c r="BH168" s="172"/>
      <c r="BI168" s="172"/>
      <c r="BJ168" s="172"/>
      <c r="BK168" s="172"/>
      <c r="BL168" s="172"/>
      <c r="BM168" s="172"/>
      <c r="BN168" s="172"/>
      <c r="BO168" s="172"/>
      <c r="BP168" s="172"/>
      <c r="BQ168" s="172"/>
      <c r="BR168" s="172"/>
      <c r="BS168" s="173"/>
      <c r="BT168" s="74">
        <v>1</v>
      </c>
      <c r="BU168" s="74"/>
      <c r="BV168" s="74"/>
      <c r="BW168" s="74"/>
      <c r="BX168" s="74"/>
      <c r="BY168" s="74"/>
      <c r="BZ168" s="74"/>
      <c r="CA168" s="74"/>
      <c r="CB168" s="74"/>
      <c r="CC168" s="74"/>
      <c r="CD168" s="74"/>
      <c r="CE168" s="74"/>
      <c r="CF168" s="74"/>
      <c r="CG168" s="74"/>
      <c r="CH168" s="74"/>
      <c r="CI168" s="74"/>
      <c r="CJ168" s="180">
        <v>15000</v>
      </c>
      <c r="CK168" s="180"/>
      <c r="CL168" s="180"/>
      <c r="CM168" s="180"/>
      <c r="CN168" s="180"/>
      <c r="CO168" s="180"/>
      <c r="CP168" s="180"/>
      <c r="CQ168" s="180"/>
      <c r="CR168" s="180"/>
      <c r="CS168" s="180"/>
      <c r="CT168" s="180"/>
      <c r="CU168" s="180"/>
      <c r="CV168" s="180"/>
      <c r="CW168" s="180"/>
      <c r="CX168" s="180"/>
      <c r="CY168" s="180"/>
      <c r="CZ168" s="180"/>
      <c r="DA168" s="180"/>
      <c r="DB168" s="13"/>
    </row>
    <row r="169" spans="1:106">
      <c r="A169" s="72" t="s">
        <v>81</v>
      </c>
      <c r="B169" s="72"/>
      <c r="C169" s="72"/>
      <c r="D169" s="72"/>
      <c r="E169" s="72"/>
      <c r="F169" s="72"/>
      <c r="G169" s="72"/>
      <c r="H169" s="171" t="s">
        <v>135</v>
      </c>
      <c r="I169" s="172"/>
      <c r="J169" s="172"/>
      <c r="K169" s="172"/>
      <c r="L169" s="172"/>
      <c r="M169" s="172"/>
      <c r="N169" s="172"/>
      <c r="O169" s="172"/>
      <c r="P169" s="172"/>
      <c r="Q169" s="172"/>
      <c r="R169" s="172"/>
      <c r="S169" s="172"/>
      <c r="T169" s="172"/>
      <c r="U169" s="172"/>
      <c r="V169" s="172"/>
      <c r="W169" s="172"/>
      <c r="X169" s="172"/>
      <c r="Y169" s="172"/>
      <c r="Z169" s="172"/>
      <c r="AA169" s="172"/>
      <c r="AB169" s="172"/>
      <c r="AC169" s="172"/>
      <c r="AD169" s="172"/>
      <c r="AE169" s="172"/>
      <c r="AF169" s="172"/>
      <c r="AG169" s="172"/>
      <c r="AH169" s="172"/>
      <c r="AI169" s="172"/>
      <c r="AJ169" s="172"/>
      <c r="AK169" s="172"/>
      <c r="AL169" s="172"/>
      <c r="AM169" s="172"/>
      <c r="AN169" s="172"/>
      <c r="AO169" s="172"/>
      <c r="AP169" s="172"/>
      <c r="AQ169" s="172"/>
      <c r="AR169" s="172"/>
      <c r="AS169" s="172"/>
      <c r="AT169" s="172"/>
      <c r="AU169" s="172"/>
      <c r="AV169" s="172"/>
      <c r="AW169" s="172"/>
      <c r="AX169" s="172"/>
      <c r="AY169" s="172"/>
      <c r="AZ169" s="172"/>
      <c r="BA169" s="172"/>
      <c r="BB169" s="172"/>
      <c r="BC169" s="172"/>
      <c r="BD169" s="172"/>
      <c r="BE169" s="172"/>
      <c r="BF169" s="172"/>
      <c r="BG169" s="172"/>
      <c r="BH169" s="172"/>
      <c r="BI169" s="172"/>
      <c r="BJ169" s="172"/>
      <c r="BK169" s="172"/>
      <c r="BL169" s="172"/>
      <c r="BM169" s="172"/>
      <c r="BN169" s="172"/>
      <c r="BO169" s="172"/>
      <c r="BP169" s="172"/>
      <c r="BQ169" s="172"/>
      <c r="BR169" s="172"/>
      <c r="BS169" s="173"/>
      <c r="BT169" s="74">
        <v>1</v>
      </c>
      <c r="BU169" s="74"/>
      <c r="BV169" s="74"/>
      <c r="BW169" s="74"/>
      <c r="BX169" s="74"/>
      <c r="BY169" s="74"/>
      <c r="BZ169" s="74"/>
      <c r="CA169" s="74"/>
      <c r="CB169" s="74"/>
      <c r="CC169" s="74"/>
      <c r="CD169" s="74"/>
      <c r="CE169" s="74"/>
      <c r="CF169" s="74"/>
      <c r="CG169" s="74"/>
      <c r="CH169" s="74"/>
      <c r="CI169" s="74"/>
      <c r="CJ169" s="180">
        <v>0</v>
      </c>
      <c r="CK169" s="180"/>
      <c r="CL169" s="180"/>
      <c r="CM169" s="180"/>
      <c r="CN169" s="180"/>
      <c r="CO169" s="180"/>
      <c r="CP169" s="180"/>
      <c r="CQ169" s="180"/>
      <c r="CR169" s="180"/>
      <c r="CS169" s="180"/>
      <c r="CT169" s="180"/>
      <c r="CU169" s="180"/>
      <c r="CV169" s="180"/>
      <c r="CW169" s="180"/>
      <c r="CX169" s="180"/>
      <c r="CY169" s="180"/>
      <c r="CZ169" s="180"/>
      <c r="DA169" s="180"/>
      <c r="DB169" s="13"/>
    </row>
    <row r="170" spans="1:106">
      <c r="A170" s="72" t="s">
        <v>82</v>
      </c>
      <c r="B170" s="72"/>
      <c r="C170" s="72"/>
      <c r="D170" s="72"/>
      <c r="E170" s="72"/>
      <c r="F170" s="72"/>
      <c r="G170" s="72"/>
      <c r="H170" s="171" t="s">
        <v>136</v>
      </c>
      <c r="I170" s="172"/>
      <c r="J170" s="172"/>
      <c r="K170" s="172"/>
      <c r="L170" s="172"/>
      <c r="M170" s="172"/>
      <c r="N170" s="172"/>
      <c r="O170" s="172"/>
      <c r="P170" s="172"/>
      <c r="Q170" s="172"/>
      <c r="R170" s="172"/>
      <c r="S170" s="172"/>
      <c r="T170" s="172"/>
      <c r="U170" s="172"/>
      <c r="V170" s="172"/>
      <c r="W170" s="172"/>
      <c r="X170" s="172"/>
      <c r="Y170" s="172"/>
      <c r="Z170" s="172"/>
      <c r="AA170" s="172"/>
      <c r="AB170" s="172"/>
      <c r="AC170" s="172"/>
      <c r="AD170" s="172"/>
      <c r="AE170" s="172"/>
      <c r="AF170" s="172"/>
      <c r="AG170" s="172"/>
      <c r="AH170" s="172"/>
      <c r="AI170" s="172"/>
      <c r="AJ170" s="172"/>
      <c r="AK170" s="172"/>
      <c r="AL170" s="172"/>
      <c r="AM170" s="172"/>
      <c r="AN170" s="172"/>
      <c r="AO170" s="172"/>
      <c r="AP170" s="172"/>
      <c r="AQ170" s="172"/>
      <c r="AR170" s="172"/>
      <c r="AS170" s="172"/>
      <c r="AT170" s="172"/>
      <c r="AU170" s="172"/>
      <c r="AV170" s="172"/>
      <c r="AW170" s="172"/>
      <c r="AX170" s="172"/>
      <c r="AY170" s="172"/>
      <c r="AZ170" s="172"/>
      <c r="BA170" s="172"/>
      <c r="BB170" s="172"/>
      <c r="BC170" s="172"/>
      <c r="BD170" s="172"/>
      <c r="BE170" s="172"/>
      <c r="BF170" s="172"/>
      <c r="BG170" s="172"/>
      <c r="BH170" s="172"/>
      <c r="BI170" s="172"/>
      <c r="BJ170" s="172"/>
      <c r="BK170" s="172"/>
      <c r="BL170" s="172"/>
      <c r="BM170" s="172"/>
      <c r="BN170" s="172"/>
      <c r="BO170" s="172"/>
      <c r="BP170" s="172"/>
      <c r="BQ170" s="172"/>
      <c r="BR170" s="172"/>
      <c r="BS170" s="173"/>
      <c r="BT170" s="74">
        <v>1</v>
      </c>
      <c r="BU170" s="74"/>
      <c r="BV170" s="74"/>
      <c r="BW170" s="74"/>
      <c r="BX170" s="74"/>
      <c r="BY170" s="74"/>
      <c r="BZ170" s="74"/>
      <c r="CA170" s="74"/>
      <c r="CB170" s="74"/>
      <c r="CC170" s="74"/>
      <c r="CD170" s="74"/>
      <c r="CE170" s="74"/>
      <c r="CF170" s="74"/>
      <c r="CG170" s="74"/>
      <c r="CH170" s="74"/>
      <c r="CI170" s="74"/>
      <c r="CJ170" s="180">
        <v>63700</v>
      </c>
      <c r="CK170" s="180"/>
      <c r="CL170" s="180"/>
      <c r="CM170" s="180"/>
      <c r="CN170" s="180"/>
      <c r="CO170" s="180"/>
      <c r="CP170" s="180"/>
      <c r="CQ170" s="180"/>
      <c r="CR170" s="180"/>
      <c r="CS170" s="180"/>
      <c r="CT170" s="180"/>
      <c r="CU170" s="180"/>
      <c r="CV170" s="180"/>
      <c r="CW170" s="180"/>
      <c r="CX170" s="180"/>
      <c r="CY170" s="180"/>
      <c r="CZ170" s="180"/>
      <c r="DA170" s="180"/>
      <c r="DB170" s="13"/>
    </row>
    <row r="171" spans="1:106">
      <c r="A171" s="72" t="s">
        <v>83</v>
      </c>
      <c r="B171" s="72"/>
      <c r="C171" s="72"/>
      <c r="D171" s="72"/>
      <c r="E171" s="72"/>
      <c r="F171" s="72"/>
      <c r="G171" s="72"/>
      <c r="H171" s="171" t="s">
        <v>106</v>
      </c>
      <c r="I171" s="172"/>
      <c r="J171" s="172"/>
      <c r="K171" s="172"/>
      <c r="L171" s="172"/>
      <c r="M171" s="172"/>
      <c r="N171" s="172"/>
      <c r="O171" s="172"/>
      <c r="P171" s="172"/>
      <c r="Q171" s="172"/>
      <c r="R171" s="172"/>
      <c r="S171" s="172"/>
      <c r="T171" s="172"/>
      <c r="U171" s="172"/>
      <c r="V171" s="172"/>
      <c r="W171" s="172"/>
      <c r="X171" s="172"/>
      <c r="Y171" s="172"/>
      <c r="Z171" s="172"/>
      <c r="AA171" s="172"/>
      <c r="AB171" s="172"/>
      <c r="AC171" s="172"/>
      <c r="AD171" s="172"/>
      <c r="AE171" s="172"/>
      <c r="AF171" s="172"/>
      <c r="AG171" s="172"/>
      <c r="AH171" s="172"/>
      <c r="AI171" s="172"/>
      <c r="AJ171" s="172"/>
      <c r="AK171" s="172"/>
      <c r="AL171" s="172"/>
      <c r="AM171" s="172"/>
      <c r="AN171" s="172"/>
      <c r="AO171" s="172"/>
      <c r="AP171" s="172"/>
      <c r="AQ171" s="172"/>
      <c r="AR171" s="172"/>
      <c r="AS171" s="172"/>
      <c r="AT171" s="172"/>
      <c r="AU171" s="172"/>
      <c r="AV171" s="172"/>
      <c r="AW171" s="172"/>
      <c r="AX171" s="172"/>
      <c r="AY171" s="172"/>
      <c r="AZ171" s="172"/>
      <c r="BA171" s="172"/>
      <c r="BB171" s="172"/>
      <c r="BC171" s="172"/>
      <c r="BD171" s="172"/>
      <c r="BE171" s="172"/>
      <c r="BF171" s="172"/>
      <c r="BG171" s="172"/>
      <c r="BH171" s="172"/>
      <c r="BI171" s="172"/>
      <c r="BJ171" s="172"/>
      <c r="BK171" s="172"/>
      <c r="BL171" s="172"/>
      <c r="BM171" s="172"/>
      <c r="BN171" s="172"/>
      <c r="BO171" s="172"/>
      <c r="BP171" s="172"/>
      <c r="BQ171" s="172"/>
      <c r="BR171" s="172"/>
      <c r="BS171" s="173"/>
      <c r="BT171" s="74">
        <v>1</v>
      </c>
      <c r="BU171" s="74"/>
      <c r="BV171" s="74"/>
      <c r="BW171" s="74"/>
      <c r="BX171" s="74"/>
      <c r="BY171" s="74"/>
      <c r="BZ171" s="74"/>
      <c r="CA171" s="74"/>
      <c r="CB171" s="74"/>
      <c r="CC171" s="74"/>
      <c r="CD171" s="74"/>
      <c r="CE171" s="74"/>
      <c r="CF171" s="74"/>
      <c r="CG171" s="74"/>
      <c r="CH171" s="74"/>
      <c r="CI171" s="74"/>
      <c r="CJ171" s="180">
        <v>0</v>
      </c>
      <c r="CK171" s="180"/>
      <c r="CL171" s="180"/>
      <c r="CM171" s="180"/>
      <c r="CN171" s="180"/>
      <c r="CO171" s="180"/>
      <c r="CP171" s="180"/>
      <c r="CQ171" s="180"/>
      <c r="CR171" s="180"/>
      <c r="CS171" s="180"/>
      <c r="CT171" s="180"/>
      <c r="CU171" s="180"/>
      <c r="CV171" s="180"/>
      <c r="CW171" s="180"/>
      <c r="CX171" s="180"/>
      <c r="CY171" s="180"/>
      <c r="CZ171" s="180"/>
      <c r="DA171" s="180"/>
      <c r="DB171" s="13"/>
    </row>
    <row r="172" spans="1:106">
      <c r="A172" s="72" t="s">
        <v>108</v>
      </c>
      <c r="B172" s="72"/>
      <c r="C172" s="72"/>
      <c r="D172" s="72"/>
      <c r="E172" s="72"/>
      <c r="F172" s="72"/>
      <c r="G172" s="72"/>
      <c r="H172" s="171" t="s">
        <v>164</v>
      </c>
      <c r="I172" s="172"/>
      <c r="J172" s="172"/>
      <c r="K172" s="172"/>
      <c r="L172" s="172"/>
      <c r="M172" s="172"/>
      <c r="N172" s="172"/>
      <c r="O172" s="172"/>
      <c r="P172" s="172"/>
      <c r="Q172" s="172"/>
      <c r="R172" s="172"/>
      <c r="S172" s="172"/>
      <c r="T172" s="172"/>
      <c r="U172" s="172"/>
      <c r="V172" s="172"/>
      <c r="W172" s="172"/>
      <c r="X172" s="172"/>
      <c r="Y172" s="172"/>
      <c r="Z172" s="172"/>
      <c r="AA172" s="172"/>
      <c r="AB172" s="172"/>
      <c r="AC172" s="172"/>
      <c r="AD172" s="172"/>
      <c r="AE172" s="172"/>
      <c r="AF172" s="172"/>
      <c r="AG172" s="172"/>
      <c r="AH172" s="172"/>
      <c r="AI172" s="172"/>
      <c r="AJ172" s="172"/>
      <c r="AK172" s="172"/>
      <c r="AL172" s="172"/>
      <c r="AM172" s="172"/>
      <c r="AN172" s="172"/>
      <c r="AO172" s="172"/>
      <c r="AP172" s="172"/>
      <c r="AQ172" s="172"/>
      <c r="AR172" s="172"/>
      <c r="AS172" s="172"/>
      <c r="AT172" s="172"/>
      <c r="AU172" s="172"/>
      <c r="AV172" s="172"/>
      <c r="AW172" s="172"/>
      <c r="AX172" s="172"/>
      <c r="AY172" s="172"/>
      <c r="AZ172" s="172"/>
      <c r="BA172" s="172"/>
      <c r="BB172" s="172"/>
      <c r="BC172" s="172"/>
      <c r="BD172" s="172"/>
      <c r="BE172" s="172"/>
      <c r="BF172" s="172"/>
      <c r="BG172" s="172"/>
      <c r="BH172" s="172"/>
      <c r="BI172" s="172"/>
      <c r="BJ172" s="172"/>
      <c r="BK172" s="172"/>
      <c r="BL172" s="172"/>
      <c r="BM172" s="172"/>
      <c r="BN172" s="172"/>
      <c r="BO172" s="172"/>
      <c r="BP172" s="172"/>
      <c r="BQ172" s="172"/>
      <c r="BR172" s="172"/>
      <c r="BS172" s="173"/>
      <c r="BT172" s="74">
        <v>1</v>
      </c>
      <c r="BU172" s="74"/>
      <c r="BV172" s="74"/>
      <c r="BW172" s="74"/>
      <c r="BX172" s="74"/>
      <c r="BY172" s="74"/>
      <c r="BZ172" s="74"/>
      <c r="CA172" s="74"/>
      <c r="CB172" s="74"/>
      <c r="CC172" s="74"/>
      <c r="CD172" s="74"/>
      <c r="CE172" s="74"/>
      <c r="CF172" s="74"/>
      <c r="CG172" s="74"/>
      <c r="CH172" s="74"/>
      <c r="CI172" s="74"/>
      <c r="CJ172" s="180">
        <v>24000</v>
      </c>
      <c r="CK172" s="180"/>
      <c r="CL172" s="180"/>
      <c r="CM172" s="180"/>
      <c r="CN172" s="180"/>
      <c r="CO172" s="180"/>
      <c r="CP172" s="180"/>
      <c r="CQ172" s="180"/>
      <c r="CR172" s="180"/>
      <c r="CS172" s="180"/>
      <c r="CT172" s="180"/>
      <c r="CU172" s="180"/>
      <c r="CV172" s="180"/>
      <c r="CW172" s="180"/>
      <c r="CX172" s="180"/>
      <c r="CY172" s="180"/>
      <c r="CZ172" s="180"/>
      <c r="DA172" s="180"/>
      <c r="DB172" s="13"/>
    </row>
    <row r="173" spans="1:106">
      <c r="A173" s="72" t="s">
        <v>109</v>
      </c>
      <c r="B173" s="72"/>
      <c r="C173" s="72"/>
      <c r="D173" s="72"/>
      <c r="E173" s="72"/>
      <c r="F173" s="72"/>
      <c r="G173" s="72"/>
      <c r="H173" s="171" t="s">
        <v>149</v>
      </c>
      <c r="I173" s="172"/>
      <c r="J173" s="172"/>
      <c r="K173" s="172"/>
      <c r="L173" s="172"/>
      <c r="M173" s="172"/>
      <c r="N173" s="172"/>
      <c r="O173" s="172"/>
      <c r="P173" s="172"/>
      <c r="Q173" s="172"/>
      <c r="R173" s="172"/>
      <c r="S173" s="172"/>
      <c r="T173" s="172"/>
      <c r="U173" s="172"/>
      <c r="V173" s="172"/>
      <c r="W173" s="172"/>
      <c r="X173" s="172"/>
      <c r="Y173" s="172"/>
      <c r="Z173" s="172"/>
      <c r="AA173" s="172"/>
      <c r="AB173" s="172"/>
      <c r="AC173" s="172"/>
      <c r="AD173" s="172"/>
      <c r="AE173" s="172"/>
      <c r="AF173" s="172"/>
      <c r="AG173" s="172"/>
      <c r="AH173" s="172"/>
      <c r="AI173" s="172"/>
      <c r="AJ173" s="172"/>
      <c r="AK173" s="172"/>
      <c r="AL173" s="172"/>
      <c r="AM173" s="172"/>
      <c r="AN173" s="172"/>
      <c r="AO173" s="172"/>
      <c r="AP173" s="172"/>
      <c r="AQ173" s="172"/>
      <c r="AR173" s="172"/>
      <c r="AS173" s="172"/>
      <c r="AT173" s="172"/>
      <c r="AU173" s="172"/>
      <c r="AV173" s="172"/>
      <c r="AW173" s="172"/>
      <c r="AX173" s="172"/>
      <c r="AY173" s="172"/>
      <c r="AZ173" s="172"/>
      <c r="BA173" s="172"/>
      <c r="BB173" s="172"/>
      <c r="BC173" s="172"/>
      <c r="BD173" s="172"/>
      <c r="BE173" s="172"/>
      <c r="BF173" s="172"/>
      <c r="BG173" s="172"/>
      <c r="BH173" s="172"/>
      <c r="BI173" s="172"/>
      <c r="BJ173" s="172"/>
      <c r="BK173" s="172"/>
      <c r="BL173" s="172"/>
      <c r="BM173" s="172"/>
      <c r="BN173" s="172"/>
      <c r="BO173" s="172"/>
      <c r="BP173" s="172"/>
      <c r="BQ173" s="172"/>
      <c r="BR173" s="172"/>
      <c r="BS173" s="173"/>
      <c r="BT173" s="74">
        <v>1</v>
      </c>
      <c r="BU173" s="74"/>
      <c r="BV173" s="74"/>
      <c r="BW173" s="74"/>
      <c r="BX173" s="74"/>
      <c r="BY173" s="74"/>
      <c r="BZ173" s="74"/>
      <c r="CA173" s="74"/>
      <c r="CB173" s="74"/>
      <c r="CC173" s="74"/>
      <c r="CD173" s="74"/>
      <c r="CE173" s="74"/>
      <c r="CF173" s="74"/>
      <c r="CG173" s="74"/>
      <c r="CH173" s="74"/>
      <c r="CI173" s="74"/>
      <c r="CJ173" s="180">
        <v>13200</v>
      </c>
      <c r="CK173" s="180"/>
      <c r="CL173" s="180"/>
      <c r="CM173" s="180"/>
      <c r="CN173" s="180"/>
      <c r="CO173" s="180"/>
      <c r="CP173" s="180"/>
      <c r="CQ173" s="180"/>
      <c r="CR173" s="180"/>
      <c r="CS173" s="180"/>
      <c r="CT173" s="180"/>
      <c r="CU173" s="180"/>
      <c r="CV173" s="180"/>
      <c r="CW173" s="180"/>
      <c r="CX173" s="180"/>
      <c r="CY173" s="180"/>
      <c r="CZ173" s="180"/>
      <c r="DA173" s="180"/>
      <c r="DB173" s="13"/>
    </row>
    <row r="174" spans="1:106">
      <c r="A174" s="72" t="s">
        <v>111</v>
      </c>
      <c r="B174" s="72"/>
      <c r="C174" s="72"/>
      <c r="D174" s="72"/>
      <c r="E174" s="72"/>
      <c r="F174" s="72"/>
      <c r="G174" s="72"/>
      <c r="H174" s="171" t="s">
        <v>163</v>
      </c>
      <c r="I174" s="172"/>
      <c r="J174" s="172"/>
      <c r="K174" s="172"/>
      <c r="L174" s="172"/>
      <c r="M174" s="172"/>
      <c r="N174" s="172"/>
      <c r="O174" s="172"/>
      <c r="P174" s="172"/>
      <c r="Q174" s="172"/>
      <c r="R174" s="172"/>
      <c r="S174" s="172"/>
      <c r="T174" s="172"/>
      <c r="U174" s="172"/>
      <c r="V174" s="172"/>
      <c r="W174" s="172"/>
      <c r="X174" s="172"/>
      <c r="Y174" s="172"/>
      <c r="Z174" s="172"/>
      <c r="AA174" s="172"/>
      <c r="AB174" s="172"/>
      <c r="AC174" s="172"/>
      <c r="AD174" s="172"/>
      <c r="AE174" s="172"/>
      <c r="AF174" s="172"/>
      <c r="AG174" s="172"/>
      <c r="AH174" s="172"/>
      <c r="AI174" s="172"/>
      <c r="AJ174" s="172"/>
      <c r="AK174" s="172"/>
      <c r="AL174" s="172"/>
      <c r="AM174" s="172"/>
      <c r="AN174" s="172"/>
      <c r="AO174" s="172"/>
      <c r="AP174" s="172"/>
      <c r="AQ174" s="172"/>
      <c r="AR174" s="172"/>
      <c r="AS174" s="172"/>
      <c r="AT174" s="172"/>
      <c r="AU174" s="172"/>
      <c r="AV174" s="172"/>
      <c r="AW174" s="172"/>
      <c r="AX174" s="172"/>
      <c r="AY174" s="172"/>
      <c r="AZ174" s="172"/>
      <c r="BA174" s="172"/>
      <c r="BB174" s="172"/>
      <c r="BC174" s="172"/>
      <c r="BD174" s="172"/>
      <c r="BE174" s="172"/>
      <c r="BF174" s="172"/>
      <c r="BG174" s="172"/>
      <c r="BH174" s="172"/>
      <c r="BI174" s="172"/>
      <c r="BJ174" s="172"/>
      <c r="BK174" s="172"/>
      <c r="BL174" s="172"/>
      <c r="BM174" s="172"/>
      <c r="BN174" s="172"/>
      <c r="BO174" s="172"/>
      <c r="BP174" s="172"/>
      <c r="BQ174" s="172"/>
      <c r="BR174" s="172"/>
      <c r="BS174" s="173"/>
      <c r="BT174" s="74">
        <v>1</v>
      </c>
      <c r="BU174" s="74"/>
      <c r="BV174" s="74"/>
      <c r="BW174" s="74"/>
      <c r="BX174" s="74"/>
      <c r="BY174" s="74"/>
      <c r="BZ174" s="74"/>
      <c r="CA174" s="74"/>
      <c r="CB174" s="74"/>
      <c r="CC174" s="74"/>
      <c r="CD174" s="74"/>
      <c r="CE174" s="74"/>
      <c r="CF174" s="74"/>
      <c r="CG174" s="74"/>
      <c r="CH174" s="74"/>
      <c r="CI174" s="74"/>
      <c r="CJ174" s="180">
        <v>13200</v>
      </c>
      <c r="CK174" s="180"/>
      <c r="CL174" s="180"/>
      <c r="CM174" s="180"/>
      <c r="CN174" s="180"/>
      <c r="CO174" s="180"/>
      <c r="CP174" s="180"/>
      <c r="CQ174" s="180"/>
      <c r="CR174" s="180"/>
      <c r="CS174" s="180"/>
      <c r="CT174" s="180"/>
      <c r="CU174" s="180"/>
      <c r="CV174" s="180"/>
      <c r="CW174" s="180"/>
      <c r="CX174" s="180"/>
      <c r="CY174" s="180"/>
      <c r="CZ174" s="180"/>
      <c r="DA174" s="180"/>
      <c r="DB174" s="13"/>
    </row>
    <row r="175" spans="1:106">
      <c r="A175" s="72" t="s">
        <v>112</v>
      </c>
      <c r="B175" s="72"/>
      <c r="C175" s="72"/>
      <c r="D175" s="72"/>
      <c r="E175" s="72"/>
      <c r="F175" s="72"/>
      <c r="G175" s="72"/>
      <c r="H175" s="171" t="s">
        <v>137</v>
      </c>
      <c r="I175" s="172"/>
      <c r="J175" s="172"/>
      <c r="K175" s="172"/>
      <c r="L175" s="172"/>
      <c r="M175" s="172"/>
      <c r="N175" s="172"/>
      <c r="O175" s="172"/>
      <c r="P175" s="172"/>
      <c r="Q175" s="172"/>
      <c r="R175" s="172"/>
      <c r="S175" s="172"/>
      <c r="T175" s="172"/>
      <c r="U175" s="172"/>
      <c r="V175" s="172"/>
      <c r="W175" s="172"/>
      <c r="X175" s="172"/>
      <c r="Y175" s="172"/>
      <c r="Z175" s="172"/>
      <c r="AA175" s="172"/>
      <c r="AB175" s="172"/>
      <c r="AC175" s="172"/>
      <c r="AD175" s="172"/>
      <c r="AE175" s="172"/>
      <c r="AF175" s="172"/>
      <c r="AG175" s="172"/>
      <c r="AH175" s="172"/>
      <c r="AI175" s="172"/>
      <c r="AJ175" s="172"/>
      <c r="AK175" s="172"/>
      <c r="AL175" s="172"/>
      <c r="AM175" s="172"/>
      <c r="AN175" s="172"/>
      <c r="AO175" s="172"/>
      <c r="AP175" s="172"/>
      <c r="AQ175" s="172"/>
      <c r="AR175" s="172"/>
      <c r="AS175" s="172"/>
      <c r="AT175" s="172"/>
      <c r="AU175" s="172"/>
      <c r="AV175" s="172"/>
      <c r="AW175" s="172"/>
      <c r="AX175" s="172"/>
      <c r="AY175" s="172"/>
      <c r="AZ175" s="172"/>
      <c r="BA175" s="172"/>
      <c r="BB175" s="172"/>
      <c r="BC175" s="172"/>
      <c r="BD175" s="172"/>
      <c r="BE175" s="172"/>
      <c r="BF175" s="172"/>
      <c r="BG175" s="172"/>
      <c r="BH175" s="172"/>
      <c r="BI175" s="172"/>
      <c r="BJ175" s="172"/>
      <c r="BK175" s="172"/>
      <c r="BL175" s="172"/>
      <c r="BM175" s="172"/>
      <c r="BN175" s="172"/>
      <c r="BO175" s="172"/>
      <c r="BP175" s="172"/>
      <c r="BQ175" s="172"/>
      <c r="BR175" s="172"/>
      <c r="BS175" s="173"/>
      <c r="BT175" s="74">
        <v>1</v>
      </c>
      <c r="BU175" s="74"/>
      <c r="BV175" s="74"/>
      <c r="BW175" s="74"/>
      <c r="BX175" s="74"/>
      <c r="BY175" s="74"/>
      <c r="BZ175" s="74"/>
      <c r="CA175" s="74"/>
      <c r="CB175" s="74"/>
      <c r="CC175" s="74"/>
      <c r="CD175" s="74"/>
      <c r="CE175" s="74"/>
      <c r="CF175" s="74"/>
      <c r="CG175" s="74"/>
      <c r="CH175" s="74"/>
      <c r="CI175" s="74"/>
      <c r="CJ175" s="180">
        <v>5500</v>
      </c>
      <c r="CK175" s="180"/>
      <c r="CL175" s="180"/>
      <c r="CM175" s="180"/>
      <c r="CN175" s="180"/>
      <c r="CO175" s="180"/>
      <c r="CP175" s="180"/>
      <c r="CQ175" s="180"/>
      <c r="CR175" s="180"/>
      <c r="CS175" s="180"/>
      <c r="CT175" s="180"/>
      <c r="CU175" s="180"/>
      <c r="CV175" s="180"/>
      <c r="CW175" s="180"/>
      <c r="CX175" s="180"/>
      <c r="CY175" s="180"/>
      <c r="CZ175" s="180"/>
      <c r="DA175" s="180"/>
      <c r="DB175" s="13"/>
    </row>
    <row r="176" spans="1:106">
      <c r="A176" s="67"/>
      <c r="B176" s="67"/>
      <c r="C176" s="67"/>
      <c r="D176" s="67"/>
      <c r="E176" s="67"/>
      <c r="F176" s="67"/>
      <c r="G176" s="67"/>
      <c r="H176" s="181" t="s">
        <v>10</v>
      </c>
      <c r="I176" s="182"/>
      <c r="J176" s="182"/>
      <c r="K176" s="182"/>
      <c r="L176" s="182"/>
      <c r="M176" s="182"/>
      <c r="N176" s="182"/>
      <c r="O176" s="182"/>
      <c r="P176" s="182"/>
      <c r="Q176" s="182"/>
      <c r="R176" s="182"/>
      <c r="S176" s="182"/>
      <c r="T176" s="182"/>
      <c r="U176" s="182"/>
      <c r="V176" s="182"/>
      <c r="W176" s="182"/>
      <c r="X176" s="182"/>
      <c r="Y176" s="182"/>
      <c r="Z176" s="182"/>
      <c r="AA176" s="182"/>
      <c r="AB176" s="182"/>
      <c r="AC176" s="182"/>
      <c r="AD176" s="182"/>
      <c r="AE176" s="182"/>
      <c r="AF176" s="182"/>
      <c r="AG176" s="182"/>
      <c r="AH176" s="182"/>
      <c r="AI176" s="182"/>
      <c r="AJ176" s="182"/>
      <c r="AK176" s="182"/>
      <c r="AL176" s="182"/>
      <c r="AM176" s="182"/>
      <c r="AN176" s="182"/>
      <c r="AO176" s="182"/>
      <c r="AP176" s="182"/>
      <c r="AQ176" s="182"/>
      <c r="AR176" s="182"/>
      <c r="AS176" s="182"/>
      <c r="AT176" s="182"/>
      <c r="AU176" s="182"/>
      <c r="AV176" s="182"/>
      <c r="AW176" s="182"/>
      <c r="AX176" s="182"/>
      <c r="AY176" s="182"/>
      <c r="AZ176" s="182"/>
      <c r="BA176" s="182"/>
      <c r="BB176" s="182"/>
      <c r="BC176" s="182"/>
      <c r="BD176" s="182"/>
      <c r="BE176" s="182"/>
      <c r="BF176" s="182"/>
      <c r="BG176" s="182"/>
      <c r="BH176" s="182"/>
      <c r="BI176" s="182"/>
      <c r="BJ176" s="182"/>
      <c r="BK176" s="182"/>
      <c r="BL176" s="182"/>
      <c r="BM176" s="182"/>
      <c r="BN176" s="182"/>
      <c r="BO176" s="182"/>
      <c r="BP176" s="182"/>
      <c r="BQ176" s="182"/>
      <c r="BR176" s="182"/>
      <c r="BS176" s="183"/>
      <c r="BT176" s="70" t="s">
        <v>11</v>
      </c>
      <c r="BU176" s="70"/>
      <c r="BV176" s="70"/>
      <c r="BW176" s="70"/>
      <c r="BX176" s="70"/>
      <c r="BY176" s="70"/>
      <c r="BZ176" s="70"/>
      <c r="CA176" s="70"/>
      <c r="CB176" s="70"/>
      <c r="CC176" s="70"/>
      <c r="CD176" s="70"/>
      <c r="CE176" s="70"/>
      <c r="CF176" s="70"/>
      <c r="CG176" s="70"/>
      <c r="CH176" s="70"/>
      <c r="CI176" s="70"/>
      <c r="CJ176" s="184">
        <f>SUM(CJ164:CJ175)</f>
        <v>345400</v>
      </c>
      <c r="CK176" s="184"/>
      <c r="CL176" s="184"/>
      <c r="CM176" s="184"/>
      <c r="CN176" s="184"/>
      <c r="CO176" s="184"/>
      <c r="CP176" s="184"/>
      <c r="CQ176" s="184"/>
      <c r="CR176" s="184"/>
      <c r="CS176" s="184"/>
      <c r="CT176" s="184"/>
      <c r="CU176" s="184"/>
      <c r="CV176" s="184"/>
      <c r="CW176" s="184"/>
      <c r="CX176" s="184"/>
      <c r="CY176" s="184"/>
      <c r="CZ176" s="184"/>
      <c r="DA176" s="184"/>
      <c r="DB176" s="13"/>
    </row>
    <row r="177" spans="1:107">
      <c r="A177" s="22"/>
      <c r="B177" s="22"/>
      <c r="C177" s="22"/>
      <c r="D177" s="22"/>
      <c r="E177" s="22"/>
      <c r="F177" s="22"/>
      <c r="G177" s="22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4"/>
      <c r="CI177" s="24"/>
      <c r="CJ177" s="25"/>
      <c r="CK177" s="25"/>
      <c r="CL177" s="25"/>
      <c r="CM177" s="25"/>
      <c r="CN177" s="25"/>
      <c r="CO177" s="25"/>
      <c r="CP177" s="25"/>
      <c r="CQ177" s="25"/>
      <c r="CR177" s="25"/>
      <c r="CS177" s="25"/>
      <c r="CT177" s="25"/>
      <c r="CU177" s="25"/>
      <c r="CV177" s="25"/>
      <c r="CW177" s="25"/>
      <c r="CX177" s="25"/>
      <c r="CY177" s="25"/>
      <c r="CZ177" s="25"/>
      <c r="DA177" s="25"/>
      <c r="DB177" s="13"/>
    </row>
    <row r="178" spans="1:107" ht="14.25">
      <c r="A178" s="78" t="s">
        <v>192</v>
      </c>
      <c r="B178" s="78"/>
      <c r="C178" s="78"/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8"/>
      <c r="S178" s="78"/>
      <c r="T178" s="78"/>
      <c r="U178" s="78"/>
      <c r="V178" s="78"/>
      <c r="W178" s="78"/>
      <c r="X178" s="78"/>
      <c r="Y178" s="78"/>
      <c r="Z178" s="78"/>
      <c r="AA178" s="78"/>
      <c r="AB178" s="78"/>
      <c r="AC178" s="78"/>
      <c r="AD178" s="78"/>
      <c r="AE178" s="78"/>
      <c r="AF178" s="78"/>
      <c r="AG178" s="78"/>
      <c r="AH178" s="78"/>
      <c r="AI178" s="78"/>
      <c r="AJ178" s="78"/>
      <c r="AK178" s="78"/>
      <c r="AL178" s="78"/>
      <c r="AM178" s="78"/>
      <c r="AN178" s="78"/>
      <c r="AO178" s="78"/>
      <c r="AP178" s="78"/>
      <c r="AQ178" s="78"/>
      <c r="AR178" s="78"/>
      <c r="AS178" s="78"/>
      <c r="AT178" s="78"/>
      <c r="AU178" s="78"/>
      <c r="AV178" s="78"/>
      <c r="AW178" s="78"/>
      <c r="AX178" s="78"/>
      <c r="AY178" s="78"/>
      <c r="AZ178" s="78"/>
      <c r="BA178" s="78"/>
      <c r="BB178" s="78"/>
      <c r="BC178" s="78"/>
      <c r="BD178" s="78"/>
      <c r="BE178" s="78"/>
      <c r="BF178" s="78"/>
      <c r="BG178" s="78"/>
      <c r="BH178" s="78"/>
      <c r="BI178" s="78"/>
      <c r="BJ178" s="78"/>
      <c r="BK178" s="78"/>
      <c r="BL178" s="78"/>
      <c r="BM178" s="78"/>
      <c r="BN178" s="78"/>
      <c r="BO178" s="78"/>
      <c r="BP178" s="78"/>
      <c r="BQ178" s="78"/>
      <c r="BR178" s="78"/>
      <c r="BS178" s="78"/>
      <c r="BT178" s="78"/>
      <c r="BU178" s="78"/>
      <c r="BV178" s="78"/>
      <c r="BW178" s="78"/>
      <c r="BX178" s="78"/>
      <c r="BY178" s="78"/>
      <c r="BZ178" s="78"/>
      <c r="CA178" s="78"/>
      <c r="CB178" s="78"/>
      <c r="CC178" s="78"/>
      <c r="CD178" s="78"/>
      <c r="CE178" s="78"/>
      <c r="CF178" s="78"/>
      <c r="CG178" s="78"/>
      <c r="CH178" s="78"/>
      <c r="CI178" s="78"/>
      <c r="CJ178" s="78"/>
      <c r="CK178" s="78"/>
      <c r="CL178" s="78"/>
      <c r="CM178" s="78"/>
      <c r="CN178" s="78"/>
      <c r="CO178" s="78"/>
      <c r="CP178" s="78"/>
      <c r="CQ178" s="78"/>
      <c r="CR178" s="78"/>
      <c r="CS178" s="78"/>
      <c r="CT178" s="78"/>
      <c r="CU178" s="78"/>
      <c r="CV178" s="78"/>
      <c r="CW178" s="78"/>
      <c r="CX178" s="78"/>
      <c r="CY178" s="78"/>
      <c r="CZ178" s="78"/>
      <c r="DA178" s="78"/>
      <c r="DB178" s="66"/>
    </row>
    <row r="179" spans="1:107" ht="14.25">
      <c r="A179" s="66"/>
      <c r="B179" s="66"/>
      <c r="C179" s="66"/>
      <c r="D179" s="66"/>
      <c r="E179" s="66"/>
      <c r="F179" s="66"/>
      <c r="G179" s="66"/>
      <c r="H179" s="78" t="s">
        <v>72</v>
      </c>
      <c r="I179" s="78"/>
      <c r="J179" s="78"/>
      <c r="K179" s="78"/>
      <c r="L179" s="78"/>
      <c r="M179" s="78"/>
      <c r="N179" s="78"/>
      <c r="O179" s="78"/>
      <c r="P179" s="78"/>
      <c r="Q179" s="78"/>
      <c r="R179" s="78"/>
      <c r="S179" s="78"/>
      <c r="T179" s="78"/>
      <c r="U179" s="78"/>
      <c r="V179" s="78"/>
      <c r="W179" s="78"/>
      <c r="X179" s="78"/>
      <c r="Y179" s="78"/>
      <c r="Z179" s="78"/>
      <c r="AA179" s="78"/>
      <c r="AB179" s="66"/>
      <c r="AC179" s="66"/>
      <c r="AD179" s="66"/>
      <c r="AE179" s="66"/>
      <c r="AF179" s="66"/>
      <c r="AG179" s="66"/>
      <c r="AH179" s="29"/>
      <c r="AI179" s="29"/>
      <c r="AJ179" s="29"/>
      <c r="AK179" s="29"/>
      <c r="AL179" s="29"/>
      <c r="AM179" s="29"/>
      <c r="AN179" s="29"/>
      <c r="AO179" s="79">
        <v>2</v>
      </c>
      <c r="AP179" s="80"/>
      <c r="AQ179" s="80"/>
      <c r="AR179" s="80"/>
      <c r="AS179" s="80"/>
      <c r="AT179" s="80"/>
      <c r="AU179" s="80"/>
      <c r="AV179" s="80"/>
      <c r="AW179" s="80"/>
      <c r="AX179" s="80"/>
      <c r="AY179" s="80"/>
      <c r="AZ179" s="80"/>
      <c r="BA179" s="80"/>
      <c r="BB179" s="80"/>
      <c r="BC179" s="80"/>
      <c r="BD179" s="80"/>
      <c r="BE179" s="80"/>
      <c r="BF179" s="80"/>
      <c r="BG179" s="80"/>
      <c r="BH179" s="80"/>
      <c r="BI179" s="80"/>
      <c r="BJ179" s="80"/>
      <c r="BK179" s="80"/>
      <c r="BL179" s="80"/>
      <c r="BM179" s="80"/>
      <c r="BN179" s="80"/>
      <c r="BO179" s="80"/>
      <c r="BP179" s="80"/>
      <c r="BQ179" s="80"/>
      <c r="BR179" s="80"/>
      <c r="BS179" s="80"/>
      <c r="BT179" s="80"/>
      <c r="BU179" s="80"/>
      <c r="BV179" s="80"/>
      <c r="BW179" s="80"/>
      <c r="BX179" s="80"/>
      <c r="BY179" s="80"/>
      <c r="BZ179" s="80"/>
      <c r="CA179" s="80"/>
      <c r="CB179" s="80"/>
      <c r="CC179" s="80"/>
      <c r="CD179" s="80"/>
      <c r="CE179" s="80"/>
      <c r="CF179" s="80"/>
      <c r="CG179" s="80"/>
      <c r="CH179" s="80"/>
      <c r="CI179" s="80"/>
      <c r="CJ179" s="80"/>
      <c r="CK179" s="80"/>
      <c r="CL179" s="80"/>
      <c r="CM179" s="80"/>
      <c r="CN179" s="80"/>
      <c r="CO179" s="80"/>
      <c r="CP179" s="80"/>
      <c r="CQ179" s="80"/>
      <c r="CR179" s="80"/>
      <c r="CS179" s="80"/>
      <c r="CT179" s="80"/>
      <c r="CU179" s="80"/>
      <c r="CV179" s="80"/>
      <c r="CW179" s="80"/>
      <c r="CX179" s="80"/>
      <c r="CY179" s="80"/>
      <c r="CZ179" s="80"/>
      <c r="DA179" s="80"/>
      <c r="DB179" s="66"/>
    </row>
    <row r="180" spans="1:107" ht="14.25">
      <c r="A180" s="66"/>
      <c r="B180" s="66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66"/>
      <c r="AE180" s="66"/>
      <c r="AF180" s="66"/>
      <c r="AG180" s="66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29"/>
      <c r="BJ180" s="29"/>
      <c r="BK180" s="29"/>
      <c r="BL180" s="29"/>
      <c r="BM180" s="29"/>
      <c r="BN180" s="29"/>
      <c r="BO180" s="29"/>
      <c r="BP180" s="29"/>
      <c r="BQ180" s="29"/>
      <c r="BR180" s="29"/>
      <c r="BS180" s="29"/>
      <c r="BT180" s="29"/>
      <c r="BU180" s="29"/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66"/>
    </row>
    <row r="181" spans="1:107" ht="14.25">
      <c r="A181" s="65"/>
      <c r="B181" s="65"/>
      <c r="C181" s="65"/>
      <c r="D181" s="65"/>
      <c r="E181" s="65"/>
      <c r="F181" s="65"/>
      <c r="G181" s="65"/>
      <c r="H181" s="81" t="s">
        <v>71</v>
      </c>
      <c r="I181" s="81"/>
      <c r="J181" s="81"/>
      <c r="K181" s="81"/>
      <c r="L181" s="81"/>
      <c r="M181" s="81"/>
      <c r="N181" s="81"/>
      <c r="O181" s="81"/>
      <c r="P181" s="81"/>
      <c r="Q181" s="81"/>
      <c r="R181" s="81"/>
      <c r="S181" s="81"/>
      <c r="T181" s="81"/>
      <c r="U181" s="81"/>
      <c r="V181" s="81"/>
      <c r="W181" s="81"/>
      <c r="X181" s="81"/>
      <c r="Y181" s="81"/>
      <c r="Z181" s="81"/>
      <c r="AA181" s="65"/>
      <c r="AB181" s="65"/>
      <c r="AC181" s="65"/>
      <c r="AD181" s="65"/>
      <c r="AE181" s="65"/>
      <c r="AF181" s="65"/>
      <c r="AG181" s="65"/>
      <c r="AH181" s="79">
        <v>244</v>
      </c>
      <c r="AI181" s="80"/>
      <c r="AJ181" s="80"/>
      <c r="AK181" s="80"/>
      <c r="AL181" s="80"/>
      <c r="AM181" s="80"/>
      <c r="AN181" s="80"/>
      <c r="AO181" s="80"/>
      <c r="AP181" s="80"/>
      <c r="AQ181" s="80"/>
      <c r="AR181" s="80"/>
      <c r="AS181" s="80"/>
      <c r="AT181" s="80"/>
      <c r="AU181" s="80"/>
      <c r="AV181" s="80"/>
      <c r="AW181" s="80"/>
      <c r="AX181" s="80"/>
      <c r="AY181" s="80"/>
      <c r="AZ181" s="80"/>
      <c r="BA181" s="80"/>
      <c r="BB181" s="80"/>
      <c r="BC181" s="80"/>
      <c r="BD181" s="80"/>
      <c r="BE181" s="80"/>
      <c r="BF181" s="80"/>
      <c r="BG181" s="80"/>
      <c r="BH181" s="80"/>
      <c r="BI181" s="80"/>
      <c r="BJ181" s="80"/>
      <c r="BK181" s="80"/>
      <c r="BL181" s="80"/>
      <c r="BM181" s="80"/>
      <c r="BN181" s="80"/>
      <c r="BO181" s="80"/>
      <c r="BP181" s="80"/>
      <c r="BQ181" s="80"/>
      <c r="BR181" s="80"/>
      <c r="BS181" s="80"/>
      <c r="BT181" s="80"/>
      <c r="BU181" s="80"/>
      <c r="BV181" s="80"/>
      <c r="BW181" s="80"/>
      <c r="BX181" s="80"/>
      <c r="BY181" s="80"/>
      <c r="BZ181" s="80"/>
      <c r="CA181" s="80"/>
      <c r="CB181" s="80"/>
      <c r="CC181" s="80"/>
      <c r="CD181" s="80"/>
      <c r="CE181" s="80"/>
      <c r="CF181" s="80"/>
      <c r="CG181" s="80"/>
      <c r="CH181" s="80"/>
      <c r="CI181" s="80"/>
      <c r="CJ181" s="80"/>
      <c r="CK181" s="80"/>
      <c r="CL181" s="80"/>
      <c r="CM181" s="80"/>
      <c r="CN181" s="80"/>
      <c r="CO181" s="80"/>
      <c r="CP181" s="80"/>
      <c r="CQ181" s="80"/>
      <c r="CR181" s="80"/>
      <c r="CS181" s="80"/>
      <c r="CT181" s="80"/>
      <c r="CU181" s="80"/>
      <c r="CV181" s="80"/>
      <c r="CW181" s="80"/>
      <c r="CX181" s="80"/>
      <c r="CY181" s="80"/>
      <c r="CZ181" s="80"/>
      <c r="DA181" s="82"/>
      <c r="DB181" s="66"/>
    </row>
    <row r="182" spans="1:107" ht="1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4"/>
      <c r="BM182" s="14"/>
      <c r="BN182" s="14"/>
      <c r="BO182" s="14"/>
      <c r="BP182" s="14"/>
      <c r="BQ182" s="14"/>
      <c r="BR182" s="14"/>
      <c r="BS182" s="14"/>
      <c r="BT182" s="14"/>
      <c r="BU182" s="14"/>
      <c r="BV182" s="14"/>
      <c r="BW182" s="14"/>
      <c r="BX182" s="14"/>
      <c r="BY182" s="14"/>
      <c r="BZ182" s="14"/>
      <c r="CA182" s="14"/>
      <c r="CB182" s="14"/>
      <c r="CC182" s="14"/>
      <c r="CD182" s="14"/>
      <c r="CE182" s="14"/>
      <c r="CF182" s="14"/>
      <c r="CG182" s="14"/>
      <c r="CH182" s="14"/>
      <c r="CI182" s="14"/>
      <c r="CJ182" s="14"/>
      <c r="CK182" s="14"/>
      <c r="CL182" s="14"/>
      <c r="CM182" s="14"/>
      <c r="CN182" s="14"/>
      <c r="CO182" s="14"/>
      <c r="CP182" s="14"/>
      <c r="CQ182" s="14"/>
      <c r="CR182" s="14"/>
      <c r="CS182" s="14"/>
      <c r="CT182" s="14"/>
      <c r="CU182" s="14"/>
      <c r="CV182" s="14"/>
      <c r="CW182" s="14"/>
      <c r="CX182" s="14"/>
      <c r="CY182" s="14"/>
      <c r="CZ182" s="14"/>
      <c r="DA182" s="14"/>
      <c r="DB182" s="66"/>
    </row>
    <row r="183" spans="1:107" ht="14.25">
      <c r="A183" s="83" t="s">
        <v>0</v>
      </c>
      <c r="B183" s="84"/>
      <c r="C183" s="84"/>
      <c r="D183" s="84"/>
      <c r="E183" s="84"/>
      <c r="F183" s="84"/>
      <c r="G183" s="85"/>
      <c r="H183" s="83" t="s">
        <v>15</v>
      </c>
      <c r="I183" s="84"/>
      <c r="J183" s="84"/>
      <c r="K183" s="84"/>
      <c r="L183" s="84"/>
      <c r="M183" s="84"/>
      <c r="N183" s="84"/>
      <c r="O183" s="84"/>
      <c r="P183" s="84"/>
      <c r="Q183" s="84"/>
      <c r="R183" s="84"/>
      <c r="S183" s="84"/>
      <c r="T183" s="84"/>
      <c r="U183" s="84"/>
      <c r="V183" s="84"/>
      <c r="W183" s="84"/>
      <c r="X183" s="84"/>
      <c r="Y183" s="84"/>
      <c r="Z183" s="84"/>
      <c r="AA183" s="84"/>
      <c r="AB183" s="84"/>
      <c r="AC183" s="84"/>
      <c r="AD183" s="84"/>
      <c r="AE183" s="84"/>
      <c r="AF183" s="84"/>
      <c r="AG183" s="84"/>
      <c r="AH183" s="84"/>
      <c r="AI183" s="84"/>
      <c r="AJ183" s="84"/>
      <c r="AK183" s="84"/>
      <c r="AL183" s="84"/>
      <c r="AM183" s="84"/>
      <c r="AN183" s="84"/>
      <c r="AO183" s="84"/>
      <c r="AP183" s="84"/>
      <c r="AQ183" s="84"/>
      <c r="AR183" s="84"/>
      <c r="AS183" s="84"/>
      <c r="AT183" s="84"/>
      <c r="AU183" s="84"/>
      <c r="AV183" s="84"/>
      <c r="AW183" s="84"/>
      <c r="AX183" s="84"/>
      <c r="AY183" s="84"/>
      <c r="AZ183" s="84"/>
      <c r="BA183" s="84"/>
      <c r="BB183" s="84"/>
      <c r="BC183" s="85"/>
      <c r="BD183" s="83" t="s">
        <v>58</v>
      </c>
      <c r="BE183" s="84"/>
      <c r="BF183" s="84"/>
      <c r="BG183" s="84"/>
      <c r="BH183" s="84"/>
      <c r="BI183" s="84"/>
      <c r="BJ183" s="84"/>
      <c r="BK183" s="84"/>
      <c r="BL183" s="84"/>
      <c r="BM183" s="84"/>
      <c r="BN183" s="84"/>
      <c r="BO183" s="84"/>
      <c r="BP183" s="84"/>
      <c r="BQ183" s="84"/>
      <c r="BR183" s="84"/>
      <c r="BS183" s="85"/>
      <c r="BT183" s="83" t="s">
        <v>64</v>
      </c>
      <c r="BU183" s="84"/>
      <c r="BV183" s="84"/>
      <c r="BW183" s="84"/>
      <c r="BX183" s="84"/>
      <c r="BY183" s="84"/>
      <c r="BZ183" s="84"/>
      <c r="CA183" s="84"/>
      <c r="CB183" s="84"/>
      <c r="CC183" s="84"/>
      <c r="CD183" s="84"/>
      <c r="CE183" s="84"/>
      <c r="CF183" s="84"/>
      <c r="CG183" s="84"/>
      <c r="CH183" s="84"/>
      <c r="CI183" s="85"/>
      <c r="CJ183" s="83" t="s">
        <v>65</v>
      </c>
      <c r="CK183" s="84"/>
      <c r="CL183" s="84"/>
      <c r="CM183" s="84"/>
      <c r="CN183" s="84"/>
      <c r="CO183" s="84"/>
      <c r="CP183" s="84"/>
      <c r="CQ183" s="84"/>
      <c r="CR183" s="84"/>
      <c r="CS183" s="84"/>
      <c r="CT183" s="84"/>
      <c r="CU183" s="84"/>
      <c r="CV183" s="84"/>
      <c r="CW183" s="84"/>
      <c r="CX183" s="84"/>
      <c r="CY183" s="84"/>
      <c r="CZ183" s="84"/>
      <c r="DA183" s="85"/>
      <c r="DB183" s="66"/>
    </row>
    <row r="184" spans="1:107" ht="14.25">
      <c r="A184" s="77"/>
      <c r="B184" s="77"/>
      <c r="C184" s="77"/>
      <c r="D184" s="77"/>
      <c r="E184" s="77"/>
      <c r="F184" s="77"/>
      <c r="G184" s="77"/>
      <c r="H184" s="77">
        <v>1</v>
      </c>
      <c r="I184" s="77"/>
      <c r="J184" s="77"/>
      <c r="K184" s="77"/>
      <c r="L184" s="77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  <c r="AA184" s="77"/>
      <c r="AB184" s="77"/>
      <c r="AC184" s="77"/>
      <c r="AD184" s="77"/>
      <c r="AE184" s="77"/>
      <c r="AF184" s="77"/>
      <c r="AG184" s="77"/>
      <c r="AH184" s="77"/>
      <c r="AI184" s="77"/>
      <c r="AJ184" s="77"/>
      <c r="AK184" s="77"/>
      <c r="AL184" s="77"/>
      <c r="AM184" s="77"/>
      <c r="AN184" s="77"/>
      <c r="AO184" s="77"/>
      <c r="AP184" s="77"/>
      <c r="AQ184" s="77"/>
      <c r="AR184" s="77"/>
      <c r="AS184" s="77"/>
      <c r="AT184" s="77"/>
      <c r="AU184" s="77"/>
      <c r="AV184" s="77"/>
      <c r="AW184" s="77"/>
      <c r="AX184" s="77"/>
      <c r="AY184" s="77"/>
      <c r="AZ184" s="77"/>
      <c r="BA184" s="77"/>
      <c r="BB184" s="77"/>
      <c r="BC184" s="77"/>
      <c r="BD184" s="77">
        <v>2</v>
      </c>
      <c r="BE184" s="77"/>
      <c r="BF184" s="77"/>
      <c r="BG184" s="77"/>
      <c r="BH184" s="77"/>
      <c r="BI184" s="77"/>
      <c r="BJ184" s="77"/>
      <c r="BK184" s="77"/>
      <c r="BL184" s="77"/>
      <c r="BM184" s="77"/>
      <c r="BN184" s="77"/>
      <c r="BO184" s="77"/>
      <c r="BP184" s="77"/>
      <c r="BQ184" s="77"/>
      <c r="BR184" s="77"/>
      <c r="BS184" s="77"/>
      <c r="BT184" s="77">
        <v>3</v>
      </c>
      <c r="BU184" s="77"/>
      <c r="BV184" s="77"/>
      <c r="BW184" s="77"/>
      <c r="BX184" s="77"/>
      <c r="BY184" s="77"/>
      <c r="BZ184" s="77"/>
      <c r="CA184" s="77"/>
      <c r="CB184" s="77"/>
      <c r="CC184" s="77"/>
      <c r="CD184" s="77"/>
      <c r="CE184" s="77"/>
      <c r="CF184" s="77"/>
      <c r="CG184" s="77"/>
      <c r="CH184" s="77"/>
      <c r="CI184" s="77"/>
      <c r="CJ184" s="77">
        <v>4</v>
      </c>
      <c r="CK184" s="77"/>
      <c r="CL184" s="77"/>
      <c r="CM184" s="77"/>
      <c r="CN184" s="77"/>
      <c r="CO184" s="77"/>
      <c r="CP184" s="77"/>
      <c r="CQ184" s="77"/>
      <c r="CR184" s="77"/>
      <c r="CS184" s="77"/>
      <c r="CT184" s="77"/>
      <c r="CU184" s="77"/>
      <c r="CV184" s="77"/>
      <c r="CW184" s="77"/>
      <c r="CX184" s="77"/>
      <c r="CY184" s="77"/>
      <c r="CZ184" s="77"/>
      <c r="DA184" s="77"/>
      <c r="DB184" s="66"/>
    </row>
    <row r="185" spans="1:107" ht="14.25" customHeight="1">
      <c r="A185" s="72" t="s">
        <v>23</v>
      </c>
      <c r="B185" s="72"/>
      <c r="C185" s="72"/>
      <c r="D185" s="72"/>
      <c r="E185" s="72"/>
      <c r="F185" s="72"/>
      <c r="G185" s="72"/>
      <c r="H185" s="73" t="s">
        <v>167</v>
      </c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  <c r="Z185" s="73"/>
      <c r="AA185" s="73"/>
      <c r="AB185" s="73"/>
      <c r="AC185" s="73"/>
      <c r="AD185" s="73"/>
      <c r="AE185" s="73"/>
      <c r="AF185" s="73"/>
      <c r="AG185" s="73"/>
      <c r="AH185" s="73"/>
      <c r="AI185" s="73"/>
      <c r="AJ185" s="73"/>
      <c r="AK185" s="73"/>
      <c r="AL185" s="73"/>
      <c r="AM185" s="73"/>
      <c r="AN185" s="73"/>
      <c r="AO185" s="73"/>
      <c r="AP185" s="73"/>
      <c r="AQ185" s="73"/>
      <c r="AR185" s="73"/>
      <c r="AS185" s="73"/>
      <c r="AT185" s="73"/>
      <c r="AU185" s="73"/>
      <c r="AV185" s="73"/>
      <c r="AW185" s="73"/>
      <c r="AX185" s="73"/>
      <c r="AY185" s="73"/>
      <c r="AZ185" s="73"/>
      <c r="BA185" s="73"/>
      <c r="BB185" s="73"/>
      <c r="BC185" s="73"/>
      <c r="BD185" s="70" t="s">
        <v>11</v>
      </c>
      <c r="BE185" s="70"/>
      <c r="BF185" s="70"/>
      <c r="BG185" s="70"/>
      <c r="BH185" s="70"/>
      <c r="BI185" s="70"/>
      <c r="BJ185" s="70"/>
      <c r="BK185" s="70"/>
      <c r="BL185" s="70"/>
      <c r="BM185" s="70"/>
      <c r="BN185" s="70"/>
      <c r="BO185" s="70"/>
      <c r="BP185" s="70"/>
      <c r="BQ185" s="70"/>
      <c r="BR185" s="70"/>
      <c r="BS185" s="70"/>
      <c r="BT185" s="70" t="s">
        <v>11</v>
      </c>
      <c r="BU185" s="70"/>
      <c r="BV185" s="70"/>
      <c r="BW185" s="70"/>
      <c r="BX185" s="70"/>
      <c r="BY185" s="70"/>
      <c r="BZ185" s="70"/>
      <c r="CA185" s="70"/>
      <c r="CB185" s="70"/>
      <c r="CC185" s="70"/>
      <c r="CD185" s="70"/>
      <c r="CE185" s="70"/>
      <c r="CF185" s="70"/>
      <c r="CG185" s="70"/>
      <c r="CH185" s="70"/>
      <c r="CI185" s="70"/>
      <c r="CJ185" s="75">
        <v>44500</v>
      </c>
      <c r="CK185" s="75"/>
      <c r="CL185" s="75"/>
      <c r="CM185" s="75"/>
      <c r="CN185" s="75"/>
      <c r="CO185" s="75"/>
      <c r="CP185" s="75"/>
      <c r="CQ185" s="75"/>
      <c r="CR185" s="75"/>
      <c r="CS185" s="75"/>
      <c r="CT185" s="75"/>
      <c r="CU185" s="75"/>
      <c r="CV185" s="75"/>
      <c r="CW185" s="75"/>
      <c r="CX185" s="75"/>
      <c r="CY185" s="75"/>
      <c r="CZ185" s="75"/>
      <c r="DA185" s="75"/>
      <c r="DB185" s="66"/>
    </row>
    <row r="186" spans="1:107" ht="14.25" customHeight="1">
      <c r="A186" s="72" t="s">
        <v>27</v>
      </c>
      <c r="B186" s="72"/>
      <c r="C186" s="72"/>
      <c r="D186" s="72"/>
      <c r="E186" s="72"/>
      <c r="F186" s="72"/>
      <c r="G186" s="72"/>
      <c r="H186" s="73" t="s">
        <v>182</v>
      </c>
      <c r="I186" s="73"/>
      <c r="J186" s="73"/>
      <c r="K186" s="73"/>
      <c r="L186" s="73"/>
      <c r="M186" s="73"/>
      <c r="N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  <c r="Z186" s="73"/>
      <c r="AA186" s="73"/>
      <c r="AB186" s="73"/>
      <c r="AC186" s="73"/>
      <c r="AD186" s="73"/>
      <c r="AE186" s="73"/>
      <c r="AF186" s="73"/>
      <c r="AG186" s="73"/>
      <c r="AH186" s="73"/>
      <c r="AI186" s="73"/>
      <c r="AJ186" s="73"/>
      <c r="AK186" s="73"/>
      <c r="AL186" s="73"/>
      <c r="AM186" s="73"/>
      <c r="AN186" s="73"/>
      <c r="AO186" s="73"/>
      <c r="AP186" s="73"/>
      <c r="AQ186" s="73"/>
      <c r="AR186" s="73"/>
      <c r="AS186" s="73"/>
      <c r="AT186" s="73"/>
      <c r="AU186" s="73"/>
      <c r="AV186" s="73"/>
      <c r="AW186" s="73"/>
      <c r="AX186" s="73"/>
      <c r="AY186" s="73"/>
      <c r="AZ186" s="73"/>
      <c r="BA186" s="73"/>
      <c r="BB186" s="73"/>
      <c r="BC186" s="73"/>
      <c r="BD186" s="74">
        <v>2</v>
      </c>
      <c r="BE186" s="74"/>
      <c r="BF186" s="74"/>
      <c r="BG186" s="74"/>
      <c r="BH186" s="74"/>
      <c r="BI186" s="74"/>
      <c r="BJ186" s="74"/>
      <c r="BK186" s="74"/>
      <c r="BL186" s="74"/>
      <c r="BM186" s="74"/>
      <c r="BN186" s="74"/>
      <c r="BO186" s="74"/>
      <c r="BP186" s="74"/>
      <c r="BQ186" s="74"/>
      <c r="BR186" s="74"/>
      <c r="BS186" s="74"/>
      <c r="BT186" s="74">
        <v>45000</v>
      </c>
      <c r="BU186" s="74"/>
      <c r="BV186" s="74"/>
      <c r="BW186" s="74"/>
      <c r="BX186" s="74"/>
      <c r="BY186" s="74"/>
      <c r="BZ186" s="74"/>
      <c r="CA186" s="74"/>
      <c r="CB186" s="74"/>
      <c r="CC186" s="74"/>
      <c r="CD186" s="74"/>
      <c r="CE186" s="74"/>
      <c r="CF186" s="74"/>
      <c r="CG186" s="74"/>
      <c r="CH186" s="74"/>
      <c r="CI186" s="74"/>
      <c r="CJ186" s="75">
        <f>BD186*BT186</f>
        <v>90000</v>
      </c>
      <c r="CK186" s="75"/>
      <c r="CL186" s="75"/>
      <c r="CM186" s="75"/>
      <c r="CN186" s="75"/>
      <c r="CO186" s="75"/>
      <c r="CP186" s="75"/>
      <c r="CQ186" s="75"/>
      <c r="CR186" s="75"/>
      <c r="CS186" s="75"/>
      <c r="CT186" s="75"/>
      <c r="CU186" s="75"/>
      <c r="CV186" s="75"/>
      <c r="CW186" s="75"/>
      <c r="CX186" s="75"/>
      <c r="CY186" s="75"/>
      <c r="CZ186" s="75"/>
      <c r="DA186" s="75"/>
      <c r="DB186" s="66"/>
    </row>
    <row r="187" spans="1:107" ht="14.25" customHeight="1">
      <c r="A187" s="72" t="s">
        <v>33</v>
      </c>
      <c r="B187" s="72"/>
      <c r="C187" s="72"/>
      <c r="D187" s="72"/>
      <c r="E187" s="72"/>
      <c r="F187" s="72"/>
      <c r="G187" s="72"/>
      <c r="H187" s="73" t="s">
        <v>183</v>
      </c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  <c r="Z187" s="73"/>
      <c r="AA187" s="73"/>
      <c r="AB187" s="73"/>
      <c r="AC187" s="73"/>
      <c r="AD187" s="73"/>
      <c r="AE187" s="73"/>
      <c r="AF187" s="73"/>
      <c r="AG187" s="73"/>
      <c r="AH187" s="73"/>
      <c r="AI187" s="73"/>
      <c r="AJ187" s="73"/>
      <c r="AK187" s="73"/>
      <c r="AL187" s="73"/>
      <c r="AM187" s="73"/>
      <c r="AN187" s="73"/>
      <c r="AO187" s="73"/>
      <c r="AP187" s="73"/>
      <c r="AQ187" s="73"/>
      <c r="AR187" s="73"/>
      <c r="AS187" s="73"/>
      <c r="AT187" s="73"/>
      <c r="AU187" s="73"/>
      <c r="AV187" s="73"/>
      <c r="AW187" s="73"/>
      <c r="AX187" s="73"/>
      <c r="AY187" s="73"/>
      <c r="AZ187" s="73"/>
      <c r="BA187" s="73"/>
      <c r="BB187" s="73"/>
      <c r="BC187" s="73"/>
      <c r="BD187" s="74">
        <v>3</v>
      </c>
      <c r="BE187" s="74"/>
      <c r="BF187" s="74"/>
      <c r="BG187" s="74"/>
      <c r="BH187" s="74"/>
      <c r="BI187" s="74"/>
      <c r="BJ187" s="74"/>
      <c r="BK187" s="74"/>
      <c r="BL187" s="74"/>
      <c r="BM187" s="74"/>
      <c r="BN187" s="74"/>
      <c r="BO187" s="74"/>
      <c r="BP187" s="74"/>
      <c r="BQ187" s="74"/>
      <c r="BR187" s="74"/>
      <c r="BS187" s="74"/>
      <c r="BT187" s="74">
        <v>55000</v>
      </c>
      <c r="BU187" s="74"/>
      <c r="BV187" s="74"/>
      <c r="BW187" s="74"/>
      <c r="BX187" s="74"/>
      <c r="BY187" s="74"/>
      <c r="BZ187" s="74"/>
      <c r="CA187" s="74"/>
      <c r="CB187" s="74"/>
      <c r="CC187" s="74"/>
      <c r="CD187" s="74"/>
      <c r="CE187" s="74"/>
      <c r="CF187" s="74"/>
      <c r="CG187" s="74"/>
      <c r="CH187" s="74"/>
      <c r="CI187" s="74"/>
      <c r="CJ187" s="75">
        <f>BD187*BT187</f>
        <v>165000</v>
      </c>
      <c r="CK187" s="75"/>
      <c r="CL187" s="75"/>
      <c r="CM187" s="75"/>
      <c r="CN187" s="75"/>
      <c r="CO187" s="75"/>
      <c r="CP187" s="75"/>
      <c r="CQ187" s="75"/>
      <c r="CR187" s="75"/>
      <c r="CS187" s="75"/>
      <c r="CT187" s="75"/>
      <c r="CU187" s="75"/>
      <c r="CV187" s="75"/>
      <c r="CW187" s="75"/>
      <c r="CX187" s="75"/>
      <c r="CY187" s="75"/>
      <c r="CZ187" s="75"/>
      <c r="DA187" s="75"/>
      <c r="DB187" s="66"/>
    </row>
    <row r="188" spans="1:107" ht="14.25">
      <c r="A188" s="67"/>
      <c r="B188" s="67"/>
      <c r="C188" s="67"/>
      <c r="D188" s="67"/>
      <c r="E188" s="67"/>
      <c r="F188" s="67"/>
      <c r="G188" s="67"/>
      <c r="H188" s="68" t="s">
        <v>10</v>
      </c>
      <c r="I188" s="68"/>
      <c r="J188" s="68"/>
      <c r="K188" s="68"/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68"/>
      <c r="AG188" s="68"/>
      <c r="AH188" s="68"/>
      <c r="AI188" s="68"/>
      <c r="AJ188" s="68"/>
      <c r="AK188" s="68"/>
      <c r="AL188" s="68"/>
      <c r="AM188" s="68"/>
      <c r="AN188" s="68"/>
      <c r="AO188" s="68"/>
      <c r="AP188" s="68"/>
      <c r="AQ188" s="68"/>
      <c r="AR188" s="68"/>
      <c r="AS188" s="68"/>
      <c r="AT188" s="68"/>
      <c r="AU188" s="68"/>
      <c r="AV188" s="68"/>
      <c r="AW188" s="68"/>
      <c r="AX188" s="68"/>
      <c r="AY188" s="68"/>
      <c r="AZ188" s="68"/>
      <c r="BA188" s="68"/>
      <c r="BB188" s="68"/>
      <c r="BC188" s="69"/>
      <c r="BD188" s="70" t="s">
        <v>11</v>
      </c>
      <c r="BE188" s="70"/>
      <c r="BF188" s="70"/>
      <c r="BG188" s="70"/>
      <c r="BH188" s="70"/>
      <c r="BI188" s="70"/>
      <c r="BJ188" s="70"/>
      <c r="BK188" s="70"/>
      <c r="BL188" s="70"/>
      <c r="BM188" s="70"/>
      <c r="BN188" s="70"/>
      <c r="BO188" s="70"/>
      <c r="BP188" s="70"/>
      <c r="BQ188" s="70"/>
      <c r="BR188" s="70"/>
      <c r="BS188" s="70"/>
      <c r="BT188" s="70" t="s">
        <v>11</v>
      </c>
      <c r="BU188" s="70"/>
      <c r="BV188" s="70"/>
      <c r="BW188" s="70"/>
      <c r="BX188" s="70"/>
      <c r="BY188" s="70"/>
      <c r="BZ188" s="70"/>
      <c r="CA188" s="70"/>
      <c r="CB188" s="70"/>
      <c r="CC188" s="70"/>
      <c r="CD188" s="70"/>
      <c r="CE188" s="70"/>
      <c r="CF188" s="70"/>
      <c r="CG188" s="70"/>
      <c r="CH188" s="70"/>
      <c r="CI188" s="70"/>
      <c r="CJ188" s="71">
        <f>SUM(CJ185:CJ187)</f>
        <v>299500</v>
      </c>
      <c r="CK188" s="71"/>
      <c r="CL188" s="71"/>
      <c r="CM188" s="71"/>
      <c r="CN188" s="71"/>
      <c r="CO188" s="71"/>
      <c r="CP188" s="71"/>
      <c r="CQ188" s="71"/>
      <c r="CR188" s="71"/>
      <c r="CS188" s="71"/>
      <c r="CT188" s="71"/>
      <c r="CU188" s="71"/>
      <c r="CV188" s="71"/>
      <c r="CW188" s="71"/>
      <c r="CX188" s="71"/>
      <c r="CY188" s="71"/>
      <c r="CZ188" s="71"/>
      <c r="DA188" s="71"/>
      <c r="DB188" s="66"/>
    </row>
    <row r="189" spans="1:107" ht="14.25">
      <c r="A189" s="22"/>
      <c r="B189" s="22"/>
      <c r="C189" s="22"/>
      <c r="D189" s="22"/>
      <c r="E189" s="22"/>
      <c r="F189" s="22"/>
      <c r="G189" s="22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  <c r="AS189" s="26"/>
      <c r="AT189" s="26"/>
      <c r="AU189" s="26"/>
      <c r="AV189" s="26"/>
      <c r="AW189" s="26"/>
      <c r="AX189" s="26"/>
      <c r="AY189" s="26"/>
      <c r="AZ189" s="26"/>
      <c r="BA189" s="26"/>
      <c r="BB189" s="26"/>
      <c r="BC189" s="26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CB189" s="24"/>
      <c r="CC189" s="24"/>
      <c r="CD189" s="24"/>
      <c r="CE189" s="24"/>
      <c r="CF189" s="24"/>
      <c r="CG189" s="24"/>
      <c r="CH189" s="24"/>
      <c r="CI189" s="24"/>
      <c r="CJ189" s="27"/>
      <c r="CK189" s="27"/>
      <c r="CL189" s="27"/>
      <c r="CM189" s="27"/>
      <c r="CN189" s="27"/>
      <c r="CO189" s="27"/>
      <c r="CP189" s="27"/>
      <c r="CQ189" s="27"/>
      <c r="CR189" s="27"/>
      <c r="CS189" s="27"/>
      <c r="CT189" s="27"/>
      <c r="CU189" s="27"/>
      <c r="CV189" s="27"/>
      <c r="CW189" s="27"/>
      <c r="CX189" s="27"/>
      <c r="CY189" s="27"/>
      <c r="CZ189" s="27"/>
      <c r="DA189" s="27"/>
      <c r="DB189" s="66"/>
    </row>
    <row r="190" spans="1:107" ht="14.25">
      <c r="A190" s="22"/>
      <c r="B190" s="22"/>
      <c r="C190" s="78" t="s">
        <v>193</v>
      </c>
      <c r="D190" s="78"/>
      <c r="E190" s="78"/>
      <c r="F190" s="78"/>
      <c r="G190" s="78"/>
      <c r="H190" s="78"/>
      <c r="I190" s="78"/>
      <c r="J190" s="78"/>
      <c r="K190" s="78"/>
      <c r="L190" s="78"/>
      <c r="M190" s="78"/>
      <c r="N190" s="78"/>
      <c r="O190" s="78"/>
      <c r="P190" s="78"/>
      <c r="Q190" s="78"/>
      <c r="R190" s="78"/>
      <c r="S190" s="78"/>
      <c r="T190" s="78"/>
      <c r="U190" s="78"/>
      <c r="V190" s="78"/>
      <c r="W190" s="78"/>
      <c r="X190" s="78"/>
      <c r="Y190" s="78"/>
      <c r="Z190" s="78"/>
      <c r="AA190" s="78"/>
      <c r="AB190" s="78"/>
      <c r="AC190" s="78"/>
      <c r="AD190" s="78"/>
      <c r="AE190" s="78"/>
      <c r="AF190" s="78"/>
      <c r="AG190" s="78"/>
      <c r="AH190" s="78"/>
      <c r="AI190" s="78"/>
      <c r="AJ190" s="78"/>
      <c r="AK190" s="78"/>
      <c r="AL190" s="78"/>
      <c r="AM190" s="78"/>
      <c r="AN190" s="78"/>
      <c r="AO190" s="78"/>
      <c r="AP190" s="78"/>
      <c r="AQ190" s="78"/>
      <c r="AR190" s="78"/>
      <c r="AS190" s="78"/>
      <c r="AT190" s="78"/>
      <c r="AU190" s="78"/>
      <c r="AV190" s="78"/>
      <c r="AW190" s="78"/>
      <c r="AX190" s="78"/>
      <c r="AY190" s="78"/>
      <c r="AZ190" s="78"/>
      <c r="BA190" s="78"/>
      <c r="BB190" s="78"/>
      <c r="BC190" s="78"/>
      <c r="BD190" s="78"/>
      <c r="BE190" s="78"/>
      <c r="BF190" s="78"/>
      <c r="BG190" s="78"/>
      <c r="BH190" s="78"/>
      <c r="BI190" s="78"/>
      <c r="BJ190" s="78"/>
      <c r="BK190" s="78"/>
      <c r="BL190" s="78"/>
      <c r="BM190" s="78"/>
      <c r="BN190" s="78"/>
      <c r="BO190" s="78"/>
      <c r="BP190" s="78"/>
      <c r="BQ190" s="78"/>
      <c r="BR190" s="78"/>
      <c r="BS190" s="78"/>
      <c r="BT190" s="78"/>
      <c r="BU190" s="78"/>
      <c r="BV190" s="78"/>
      <c r="BW190" s="78"/>
      <c r="BX190" s="78"/>
      <c r="BY190" s="78"/>
      <c r="BZ190" s="78"/>
      <c r="CA190" s="78"/>
      <c r="CB190" s="78"/>
      <c r="CC190" s="78"/>
      <c r="CD190" s="78"/>
      <c r="CE190" s="78"/>
      <c r="CF190" s="78"/>
      <c r="CG190" s="78"/>
      <c r="CH190" s="78"/>
      <c r="CI190" s="78"/>
      <c r="CJ190" s="78"/>
      <c r="CK190" s="78"/>
      <c r="CL190" s="78"/>
      <c r="CM190" s="78"/>
      <c r="CN190" s="78"/>
      <c r="CO190" s="78"/>
      <c r="CP190" s="78"/>
      <c r="CQ190" s="78"/>
      <c r="CR190" s="78"/>
      <c r="CS190" s="78"/>
      <c r="CT190" s="78"/>
      <c r="CU190" s="78"/>
      <c r="CV190" s="78"/>
      <c r="CW190" s="78"/>
      <c r="CX190" s="78"/>
      <c r="CY190" s="78"/>
      <c r="CZ190" s="78"/>
      <c r="DA190" s="78"/>
      <c r="DB190" s="78"/>
      <c r="DC190" s="78"/>
    </row>
    <row r="191" spans="1:107" ht="14.25">
      <c r="A191" s="22"/>
      <c r="B191" s="22"/>
      <c r="C191" s="66"/>
      <c r="D191" s="66"/>
      <c r="E191" s="66"/>
      <c r="F191" s="66"/>
      <c r="G191" s="66"/>
      <c r="H191" s="66"/>
      <c r="I191" s="66"/>
      <c r="J191" s="78" t="s">
        <v>72</v>
      </c>
      <c r="K191" s="78"/>
      <c r="L191" s="78"/>
      <c r="M191" s="78"/>
      <c r="N191" s="78"/>
      <c r="O191" s="78"/>
      <c r="P191" s="78"/>
      <c r="Q191" s="78"/>
      <c r="R191" s="78"/>
      <c r="S191" s="78"/>
      <c r="T191" s="78"/>
      <c r="U191" s="78"/>
      <c r="V191" s="78"/>
      <c r="W191" s="78"/>
      <c r="X191" s="78"/>
      <c r="Y191" s="78"/>
      <c r="Z191" s="78"/>
      <c r="AA191" s="78"/>
      <c r="AB191" s="78"/>
      <c r="AC191" s="78"/>
      <c r="AD191" s="66"/>
      <c r="AE191" s="66"/>
      <c r="AF191" s="66"/>
      <c r="AG191" s="66"/>
      <c r="AH191" s="66"/>
      <c r="AI191" s="66"/>
      <c r="AJ191" s="29"/>
      <c r="AK191" s="29"/>
      <c r="AL191" s="29"/>
      <c r="AM191" s="29"/>
      <c r="AN191" s="29"/>
      <c r="AO191" s="29"/>
      <c r="AP191" s="29"/>
      <c r="AQ191" s="79">
        <v>2</v>
      </c>
      <c r="AR191" s="80"/>
      <c r="AS191" s="80"/>
      <c r="AT191" s="80"/>
      <c r="AU191" s="80"/>
      <c r="AV191" s="80"/>
      <c r="AW191" s="80"/>
      <c r="AX191" s="80"/>
      <c r="AY191" s="80"/>
      <c r="AZ191" s="80"/>
      <c r="BA191" s="80"/>
      <c r="BB191" s="80"/>
      <c r="BC191" s="80"/>
      <c r="BD191" s="80"/>
      <c r="BE191" s="80"/>
      <c r="BF191" s="80"/>
      <c r="BG191" s="80"/>
      <c r="BH191" s="80"/>
      <c r="BI191" s="80"/>
      <c r="BJ191" s="80"/>
      <c r="BK191" s="80"/>
      <c r="BL191" s="80"/>
      <c r="BM191" s="80"/>
      <c r="BN191" s="80"/>
      <c r="BO191" s="80"/>
      <c r="BP191" s="80"/>
      <c r="BQ191" s="80"/>
      <c r="BR191" s="80"/>
      <c r="BS191" s="80"/>
      <c r="BT191" s="80"/>
      <c r="BU191" s="80"/>
      <c r="BV191" s="80"/>
      <c r="BW191" s="80"/>
      <c r="BX191" s="80"/>
      <c r="BY191" s="80"/>
      <c r="BZ191" s="80"/>
      <c r="CA191" s="80"/>
      <c r="CB191" s="80"/>
      <c r="CC191" s="80"/>
      <c r="CD191" s="80"/>
      <c r="CE191" s="80"/>
      <c r="CF191" s="80"/>
      <c r="CG191" s="80"/>
      <c r="CH191" s="80"/>
      <c r="CI191" s="80"/>
      <c r="CJ191" s="80"/>
      <c r="CK191" s="80"/>
      <c r="CL191" s="80"/>
      <c r="CM191" s="80"/>
      <c r="CN191" s="80"/>
      <c r="CO191" s="80"/>
      <c r="CP191" s="80"/>
      <c r="CQ191" s="80"/>
      <c r="CR191" s="80"/>
      <c r="CS191" s="80"/>
      <c r="CT191" s="80"/>
      <c r="CU191" s="80"/>
      <c r="CV191" s="80"/>
      <c r="CW191" s="80"/>
      <c r="CX191" s="80"/>
      <c r="CY191" s="80"/>
      <c r="CZ191" s="80"/>
      <c r="DA191" s="80"/>
      <c r="DB191" s="80"/>
      <c r="DC191" s="80"/>
    </row>
    <row r="192" spans="1:107" ht="14.25">
      <c r="A192" s="22"/>
      <c r="B192" s="22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66"/>
      <c r="AE192" s="66"/>
      <c r="AF192" s="66"/>
      <c r="AG192" s="66"/>
      <c r="AH192" s="66"/>
      <c r="AI192" s="66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  <c r="AZ192" s="29"/>
      <c r="BA192" s="29"/>
      <c r="BB192" s="29"/>
      <c r="BC192" s="29"/>
      <c r="BD192" s="29"/>
      <c r="BE192" s="29"/>
      <c r="BF192" s="29"/>
      <c r="BG192" s="29"/>
      <c r="BH192" s="29"/>
      <c r="BI192" s="29"/>
      <c r="BJ192" s="29"/>
      <c r="BK192" s="29"/>
      <c r="BL192" s="29"/>
      <c r="BM192" s="29"/>
      <c r="BN192" s="29"/>
      <c r="BO192" s="29"/>
      <c r="BP192" s="29"/>
      <c r="BQ192" s="29"/>
      <c r="BR192" s="29"/>
      <c r="BS192" s="29"/>
      <c r="BT192" s="29"/>
      <c r="BU192" s="29"/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</row>
    <row r="193" spans="1:107" ht="14.25">
      <c r="A193" s="22"/>
      <c r="B193" s="22"/>
      <c r="C193" s="65"/>
      <c r="D193" s="65"/>
      <c r="E193" s="65"/>
      <c r="F193" s="65"/>
      <c r="G193" s="65"/>
      <c r="H193" s="65"/>
      <c r="I193" s="65"/>
      <c r="J193" s="81" t="s">
        <v>71</v>
      </c>
      <c r="K193" s="81"/>
      <c r="L193" s="81"/>
      <c r="M193" s="81"/>
      <c r="N193" s="81"/>
      <c r="O193" s="81"/>
      <c r="P193" s="81"/>
      <c r="Q193" s="81"/>
      <c r="R193" s="81"/>
      <c r="S193" s="81"/>
      <c r="T193" s="81"/>
      <c r="U193" s="81"/>
      <c r="V193" s="81"/>
      <c r="W193" s="81"/>
      <c r="X193" s="81"/>
      <c r="Y193" s="81"/>
      <c r="Z193" s="81"/>
      <c r="AA193" s="81"/>
      <c r="AB193" s="81"/>
      <c r="AC193" s="65"/>
      <c r="AD193" s="65"/>
      <c r="AE193" s="65"/>
      <c r="AF193" s="65"/>
      <c r="AG193" s="65"/>
      <c r="AH193" s="65"/>
      <c r="AI193" s="65"/>
      <c r="AJ193" s="79">
        <v>244</v>
      </c>
      <c r="AK193" s="80"/>
      <c r="AL193" s="80"/>
      <c r="AM193" s="80"/>
      <c r="AN193" s="80"/>
      <c r="AO193" s="80"/>
      <c r="AP193" s="80"/>
      <c r="AQ193" s="80"/>
      <c r="AR193" s="80"/>
      <c r="AS193" s="80"/>
      <c r="AT193" s="80"/>
      <c r="AU193" s="80"/>
      <c r="AV193" s="80"/>
      <c r="AW193" s="80"/>
      <c r="AX193" s="80"/>
      <c r="AY193" s="80"/>
      <c r="AZ193" s="80"/>
      <c r="BA193" s="80"/>
      <c r="BB193" s="80"/>
      <c r="BC193" s="80"/>
      <c r="BD193" s="80"/>
      <c r="BE193" s="80"/>
      <c r="BF193" s="80"/>
      <c r="BG193" s="80"/>
      <c r="BH193" s="80"/>
      <c r="BI193" s="80"/>
      <c r="BJ193" s="80"/>
      <c r="BK193" s="80"/>
      <c r="BL193" s="80"/>
      <c r="BM193" s="80"/>
      <c r="BN193" s="80"/>
      <c r="BO193" s="80"/>
      <c r="BP193" s="80"/>
      <c r="BQ193" s="80"/>
      <c r="BR193" s="80"/>
      <c r="BS193" s="80"/>
      <c r="BT193" s="80"/>
      <c r="BU193" s="80"/>
      <c r="BV193" s="80"/>
      <c r="BW193" s="80"/>
      <c r="BX193" s="80"/>
      <c r="BY193" s="80"/>
      <c r="BZ193" s="80"/>
      <c r="CA193" s="80"/>
      <c r="CB193" s="80"/>
      <c r="CC193" s="80"/>
      <c r="CD193" s="80"/>
      <c r="CE193" s="80"/>
      <c r="CF193" s="80"/>
      <c r="CG193" s="80"/>
      <c r="CH193" s="80"/>
      <c r="CI193" s="80"/>
      <c r="CJ193" s="80"/>
      <c r="CK193" s="80"/>
      <c r="CL193" s="80"/>
      <c r="CM193" s="80"/>
      <c r="CN193" s="80"/>
      <c r="CO193" s="80"/>
      <c r="CP193" s="80"/>
      <c r="CQ193" s="80"/>
      <c r="CR193" s="80"/>
      <c r="CS193" s="80"/>
      <c r="CT193" s="80"/>
      <c r="CU193" s="80"/>
      <c r="CV193" s="80"/>
      <c r="CW193" s="80"/>
      <c r="CX193" s="80"/>
      <c r="CY193" s="80"/>
      <c r="CZ193" s="80"/>
      <c r="DA193" s="80"/>
      <c r="DB193" s="80"/>
      <c r="DC193" s="82"/>
    </row>
    <row r="194" spans="1:107" ht="15">
      <c r="A194" s="22"/>
      <c r="B194" s="22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  <c r="BO194" s="14"/>
      <c r="BP194" s="14"/>
      <c r="BQ194" s="14"/>
      <c r="BR194" s="14"/>
      <c r="BS194" s="14"/>
      <c r="BT194" s="14"/>
      <c r="BU194" s="14"/>
      <c r="BV194" s="14"/>
      <c r="BW194" s="14"/>
      <c r="BX194" s="14"/>
      <c r="BY194" s="14"/>
      <c r="BZ194" s="14"/>
      <c r="CA194" s="14"/>
      <c r="CB194" s="14"/>
      <c r="CC194" s="14"/>
      <c r="CD194" s="14"/>
      <c r="CE194" s="14"/>
      <c r="CF194" s="14"/>
      <c r="CG194" s="14"/>
      <c r="CH194" s="14"/>
      <c r="CI194" s="14"/>
      <c r="CJ194" s="14"/>
      <c r="CK194" s="14"/>
      <c r="CL194" s="14"/>
      <c r="CM194" s="14"/>
      <c r="CN194" s="14"/>
      <c r="CO194" s="14"/>
      <c r="CP194" s="14"/>
      <c r="CQ194" s="14"/>
      <c r="CR194" s="14"/>
      <c r="CS194" s="14"/>
      <c r="CT194" s="14"/>
      <c r="CU194" s="14"/>
      <c r="CV194" s="14"/>
      <c r="CW194" s="14"/>
      <c r="CX194" s="14"/>
      <c r="CY194" s="14"/>
      <c r="CZ194" s="14"/>
      <c r="DA194" s="14"/>
      <c r="DB194" s="14"/>
      <c r="DC194" s="14"/>
    </row>
    <row r="195" spans="1:107">
      <c r="A195" s="22"/>
      <c r="B195" s="22"/>
      <c r="C195" s="83" t="s">
        <v>0</v>
      </c>
      <c r="D195" s="84"/>
      <c r="E195" s="84"/>
      <c r="F195" s="84"/>
      <c r="G195" s="84"/>
      <c r="H195" s="84"/>
      <c r="I195" s="85"/>
      <c r="J195" s="83" t="s">
        <v>15</v>
      </c>
      <c r="K195" s="84"/>
      <c r="L195" s="84"/>
      <c r="M195" s="84"/>
      <c r="N195" s="84"/>
      <c r="O195" s="84"/>
      <c r="P195" s="84"/>
      <c r="Q195" s="84"/>
      <c r="R195" s="84"/>
      <c r="S195" s="84"/>
      <c r="T195" s="84"/>
      <c r="U195" s="84"/>
      <c r="V195" s="84"/>
      <c r="W195" s="84"/>
      <c r="X195" s="84"/>
      <c r="Y195" s="84"/>
      <c r="Z195" s="84"/>
      <c r="AA195" s="84"/>
      <c r="AB195" s="84"/>
      <c r="AC195" s="84"/>
      <c r="AD195" s="84"/>
      <c r="AE195" s="84"/>
      <c r="AF195" s="84"/>
      <c r="AG195" s="84"/>
      <c r="AH195" s="84"/>
      <c r="AI195" s="84"/>
      <c r="AJ195" s="84"/>
      <c r="AK195" s="84"/>
      <c r="AL195" s="84"/>
      <c r="AM195" s="84"/>
      <c r="AN195" s="84"/>
      <c r="AO195" s="84"/>
      <c r="AP195" s="84"/>
      <c r="AQ195" s="84"/>
      <c r="AR195" s="84"/>
      <c r="AS195" s="84"/>
      <c r="AT195" s="84"/>
      <c r="AU195" s="84"/>
      <c r="AV195" s="84"/>
      <c r="AW195" s="84"/>
      <c r="AX195" s="84"/>
      <c r="AY195" s="84"/>
      <c r="AZ195" s="84"/>
      <c r="BA195" s="84"/>
      <c r="BB195" s="84"/>
      <c r="BC195" s="84"/>
      <c r="BD195" s="84"/>
      <c r="BE195" s="85"/>
      <c r="BF195" s="83" t="s">
        <v>58</v>
      </c>
      <c r="BG195" s="84"/>
      <c r="BH195" s="84"/>
      <c r="BI195" s="84"/>
      <c r="BJ195" s="84"/>
      <c r="BK195" s="84"/>
      <c r="BL195" s="84"/>
      <c r="BM195" s="84"/>
      <c r="BN195" s="84"/>
      <c r="BO195" s="84"/>
      <c r="BP195" s="84"/>
      <c r="BQ195" s="84"/>
      <c r="BR195" s="84"/>
      <c r="BS195" s="84"/>
      <c r="BT195" s="84"/>
      <c r="BU195" s="85"/>
      <c r="BV195" s="83" t="s">
        <v>64</v>
      </c>
      <c r="BW195" s="84"/>
      <c r="BX195" s="84"/>
      <c r="BY195" s="84"/>
      <c r="BZ195" s="84"/>
      <c r="CA195" s="84"/>
      <c r="CB195" s="84"/>
      <c r="CC195" s="84"/>
      <c r="CD195" s="84"/>
      <c r="CE195" s="84"/>
      <c r="CF195" s="84"/>
      <c r="CG195" s="84"/>
      <c r="CH195" s="84"/>
      <c r="CI195" s="84"/>
      <c r="CJ195" s="84"/>
      <c r="CK195" s="85"/>
      <c r="CL195" s="83" t="s">
        <v>65</v>
      </c>
      <c r="CM195" s="84"/>
      <c r="CN195" s="84"/>
      <c r="CO195" s="84"/>
      <c r="CP195" s="84"/>
      <c r="CQ195" s="84"/>
      <c r="CR195" s="84"/>
      <c r="CS195" s="84"/>
      <c r="CT195" s="84"/>
      <c r="CU195" s="84"/>
      <c r="CV195" s="84"/>
      <c r="CW195" s="84"/>
      <c r="CX195" s="84"/>
      <c r="CY195" s="84"/>
      <c r="CZ195" s="84"/>
      <c r="DA195" s="84"/>
      <c r="DB195" s="84"/>
      <c r="DC195" s="85"/>
    </row>
    <row r="196" spans="1:107">
      <c r="A196" s="22"/>
      <c r="B196" s="22"/>
      <c r="C196" s="77"/>
      <c r="D196" s="77"/>
      <c r="E196" s="77"/>
      <c r="F196" s="77"/>
      <c r="G196" s="77"/>
      <c r="H196" s="77"/>
      <c r="I196" s="77"/>
      <c r="J196" s="77">
        <v>1</v>
      </c>
      <c r="K196" s="77"/>
      <c r="L196" s="77"/>
      <c r="M196" s="77"/>
      <c r="N196" s="77"/>
      <c r="O196" s="77"/>
      <c r="P196" s="77"/>
      <c r="Q196" s="77"/>
      <c r="R196" s="77"/>
      <c r="S196" s="77"/>
      <c r="T196" s="77"/>
      <c r="U196" s="77"/>
      <c r="V196" s="77"/>
      <c r="W196" s="77"/>
      <c r="X196" s="77"/>
      <c r="Y196" s="77"/>
      <c r="Z196" s="77"/>
      <c r="AA196" s="77"/>
      <c r="AB196" s="77"/>
      <c r="AC196" s="77"/>
      <c r="AD196" s="77"/>
      <c r="AE196" s="77"/>
      <c r="AF196" s="77"/>
      <c r="AG196" s="77"/>
      <c r="AH196" s="77"/>
      <c r="AI196" s="77"/>
      <c r="AJ196" s="77"/>
      <c r="AK196" s="77"/>
      <c r="AL196" s="77"/>
      <c r="AM196" s="77"/>
      <c r="AN196" s="77"/>
      <c r="AO196" s="77"/>
      <c r="AP196" s="77"/>
      <c r="AQ196" s="77"/>
      <c r="AR196" s="77"/>
      <c r="AS196" s="77"/>
      <c r="AT196" s="77"/>
      <c r="AU196" s="77"/>
      <c r="AV196" s="77"/>
      <c r="AW196" s="77"/>
      <c r="AX196" s="77"/>
      <c r="AY196" s="77"/>
      <c r="AZ196" s="77"/>
      <c r="BA196" s="77"/>
      <c r="BB196" s="77"/>
      <c r="BC196" s="77"/>
      <c r="BD196" s="77"/>
      <c r="BE196" s="77"/>
      <c r="BF196" s="77">
        <v>2</v>
      </c>
      <c r="BG196" s="77"/>
      <c r="BH196" s="77"/>
      <c r="BI196" s="77"/>
      <c r="BJ196" s="77"/>
      <c r="BK196" s="77"/>
      <c r="BL196" s="77"/>
      <c r="BM196" s="77"/>
      <c r="BN196" s="77"/>
      <c r="BO196" s="77"/>
      <c r="BP196" s="77"/>
      <c r="BQ196" s="77"/>
      <c r="BR196" s="77"/>
      <c r="BS196" s="77"/>
      <c r="BT196" s="77"/>
      <c r="BU196" s="77"/>
      <c r="BV196" s="77">
        <v>3</v>
      </c>
      <c r="BW196" s="77"/>
      <c r="BX196" s="77"/>
      <c r="BY196" s="77"/>
      <c r="BZ196" s="77"/>
      <c r="CA196" s="77"/>
      <c r="CB196" s="77"/>
      <c r="CC196" s="77"/>
      <c r="CD196" s="77"/>
      <c r="CE196" s="77"/>
      <c r="CF196" s="77"/>
      <c r="CG196" s="77"/>
      <c r="CH196" s="77"/>
      <c r="CI196" s="77"/>
      <c r="CJ196" s="77"/>
      <c r="CK196" s="77"/>
      <c r="CL196" s="77">
        <v>4</v>
      </c>
      <c r="CM196" s="77"/>
      <c r="CN196" s="77"/>
      <c r="CO196" s="77"/>
      <c r="CP196" s="77"/>
      <c r="CQ196" s="77"/>
      <c r="CR196" s="77"/>
      <c r="CS196" s="77"/>
      <c r="CT196" s="77"/>
      <c r="CU196" s="77"/>
      <c r="CV196" s="77"/>
      <c r="CW196" s="77"/>
      <c r="CX196" s="77"/>
      <c r="CY196" s="77"/>
      <c r="CZ196" s="77"/>
      <c r="DA196" s="77"/>
      <c r="DB196" s="77"/>
      <c r="DC196" s="77"/>
    </row>
    <row r="197" spans="1:107" ht="12.75" customHeight="1">
      <c r="A197" s="22"/>
      <c r="B197" s="22"/>
      <c r="C197" s="72" t="s">
        <v>23</v>
      </c>
      <c r="D197" s="72"/>
      <c r="E197" s="72"/>
      <c r="F197" s="72"/>
      <c r="G197" s="72"/>
      <c r="H197" s="72"/>
      <c r="I197" s="72"/>
      <c r="J197" s="73" t="s">
        <v>165</v>
      </c>
      <c r="K197" s="73"/>
      <c r="L197" s="73"/>
      <c r="M197" s="73"/>
      <c r="N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  <c r="Z197" s="73"/>
      <c r="AA197" s="73"/>
      <c r="AB197" s="73"/>
      <c r="AC197" s="73"/>
      <c r="AD197" s="73"/>
      <c r="AE197" s="73"/>
      <c r="AF197" s="73"/>
      <c r="AG197" s="73"/>
      <c r="AH197" s="73"/>
      <c r="AI197" s="73"/>
      <c r="AJ197" s="73"/>
      <c r="AK197" s="73"/>
      <c r="AL197" s="73"/>
      <c r="AM197" s="73"/>
      <c r="AN197" s="73"/>
      <c r="AO197" s="73"/>
      <c r="AP197" s="73"/>
      <c r="AQ197" s="73"/>
      <c r="AR197" s="73"/>
      <c r="AS197" s="73"/>
      <c r="AT197" s="73"/>
      <c r="AU197" s="73"/>
      <c r="AV197" s="73"/>
      <c r="AW197" s="73"/>
      <c r="AX197" s="73"/>
      <c r="AY197" s="73"/>
      <c r="AZ197" s="73"/>
      <c r="BA197" s="73"/>
      <c r="BB197" s="73"/>
      <c r="BC197" s="73"/>
      <c r="BD197" s="73"/>
      <c r="BE197" s="73"/>
      <c r="BF197" s="74">
        <v>12</v>
      </c>
      <c r="BG197" s="74"/>
      <c r="BH197" s="74"/>
      <c r="BI197" s="74"/>
      <c r="BJ197" s="74"/>
      <c r="BK197" s="74"/>
      <c r="BL197" s="74"/>
      <c r="BM197" s="74"/>
      <c r="BN197" s="74"/>
      <c r="BO197" s="74"/>
      <c r="BP197" s="74"/>
      <c r="BQ197" s="74"/>
      <c r="BR197" s="74"/>
      <c r="BS197" s="74"/>
      <c r="BT197" s="74"/>
      <c r="BU197" s="74"/>
      <c r="BV197" s="76">
        <v>1566.6666666000001</v>
      </c>
      <c r="BW197" s="76"/>
      <c r="BX197" s="76"/>
      <c r="BY197" s="76"/>
      <c r="BZ197" s="76"/>
      <c r="CA197" s="76"/>
      <c r="CB197" s="76"/>
      <c r="CC197" s="76"/>
      <c r="CD197" s="76"/>
      <c r="CE197" s="76"/>
      <c r="CF197" s="76"/>
      <c r="CG197" s="76"/>
      <c r="CH197" s="76"/>
      <c r="CI197" s="76"/>
      <c r="CJ197" s="76"/>
      <c r="CK197" s="76"/>
      <c r="CL197" s="75">
        <f>SUM(BF197*BV197)</f>
        <v>18799.999999200001</v>
      </c>
      <c r="CM197" s="75"/>
      <c r="CN197" s="75"/>
      <c r="CO197" s="75"/>
      <c r="CP197" s="75"/>
      <c r="CQ197" s="75"/>
      <c r="CR197" s="75"/>
      <c r="CS197" s="75"/>
      <c r="CT197" s="75"/>
      <c r="CU197" s="75"/>
      <c r="CV197" s="75"/>
      <c r="CW197" s="75"/>
      <c r="CX197" s="75"/>
      <c r="CY197" s="75"/>
      <c r="CZ197" s="75"/>
      <c r="DA197" s="75"/>
      <c r="DB197" s="75"/>
      <c r="DC197" s="75"/>
    </row>
    <row r="198" spans="1:107">
      <c r="A198" s="22"/>
      <c r="B198" s="22"/>
      <c r="C198" s="72" t="s">
        <v>27</v>
      </c>
      <c r="D198" s="72"/>
      <c r="E198" s="72"/>
      <c r="F198" s="72"/>
      <c r="G198" s="72"/>
      <c r="H198" s="72"/>
      <c r="I198" s="72"/>
      <c r="J198" s="73" t="s">
        <v>166</v>
      </c>
      <c r="K198" s="73"/>
      <c r="L198" s="73"/>
      <c r="M198" s="73"/>
      <c r="N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  <c r="Z198" s="73"/>
      <c r="AA198" s="73"/>
      <c r="AB198" s="73"/>
      <c r="AC198" s="73"/>
      <c r="AD198" s="73"/>
      <c r="AE198" s="73"/>
      <c r="AF198" s="73"/>
      <c r="AG198" s="73"/>
      <c r="AH198" s="73"/>
      <c r="AI198" s="73"/>
      <c r="AJ198" s="73"/>
      <c r="AK198" s="73"/>
      <c r="AL198" s="73"/>
      <c r="AM198" s="73"/>
      <c r="AN198" s="73"/>
      <c r="AO198" s="73"/>
      <c r="AP198" s="73"/>
      <c r="AQ198" s="73"/>
      <c r="AR198" s="73"/>
      <c r="AS198" s="73"/>
      <c r="AT198" s="73"/>
      <c r="AU198" s="73"/>
      <c r="AV198" s="73"/>
      <c r="AW198" s="73"/>
      <c r="AX198" s="73"/>
      <c r="AY198" s="73"/>
      <c r="AZ198" s="73"/>
      <c r="BA198" s="73"/>
      <c r="BB198" s="73"/>
      <c r="BC198" s="73"/>
      <c r="BD198" s="73"/>
      <c r="BE198" s="73"/>
      <c r="BF198" s="74">
        <v>12</v>
      </c>
      <c r="BG198" s="74"/>
      <c r="BH198" s="74"/>
      <c r="BI198" s="74"/>
      <c r="BJ198" s="74"/>
      <c r="BK198" s="74"/>
      <c r="BL198" s="74"/>
      <c r="BM198" s="74"/>
      <c r="BN198" s="74"/>
      <c r="BO198" s="74"/>
      <c r="BP198" s="74"/>
      <c r="BQ198" s="74"/>
      <c r="BR198" s="74"/>
      <c r="BS198" s="74"/>
      <c r="BT198" s="74"/>
      <c r="BU198" s="74"/>
      <c r="BV198" s="76">
        <v>1566.6666666000001</v>
      </c>
      <c r="BW198" s="76"/>
      <c r="BX198" s="76"/>
      <c r="BY198" s="76"/>
      <c r="BZ198" s="76"/>
      <c r="CA198" s="76"/>
      <c r="CB198" s="76"/>
      <c r="CC198" s="76"/>
      <c r="CD198" s="76"/>
      <c r="CE198" s="76"/>
      <c r="CF198" s="76"/>
      <c r="CG198" s="76"/>
      <c r="CH198" s="76"/>
      <c r="CI198" s="76"/>
      <c r="CJ198" s="76"/>
      <c r="CK198" s="76"/>
      <c r="CL198" s="75">
        <f>SUM(BF198*BV198)</f>
        <v>18799.999999200001</v>
      </c>
      <c r="CM198" s="75"/>
      <c r="CN198" s="75"/>
      <c r="CO198" s="75"/>
      <c r="CP198" s="75"/>
      <c r="CQ198" s="75"/>
      <c r="CR198" s="75"/>
      <c r="CS198" s="75"/>
      <c r="CT198" s="75"/>
      <c r="CU198" s="75"/>
      <c r="CV198" s="75"/>
      <c r="CW198" s="75"/>
      <c r="CX198" s="75"/>
      <c r="CY198" s="75"/>
      <c r="CZ198" s="75"/>
      <c r="DA198" s="75"/>
      <c r="DB198" s="75"/>
      <c r="DC198" s="75"/>
    </row>
    <row r="199" spans="1:107">
      <c r="A199" s="22"/>
      <c r="B199" s="22"/>
      <c r="C199" s="67"/>
      <c r="D199" s="67"/>
      <c r="E199" s="67"/>
      <c r="F199" s="67"/>
      <c r="G199" s="67"/>
      <c r="H199" s="67"/>
      <c r="I199" s="67"/>
      <c r="J199" s="68" t="s">
        <v>10</v>
      </c>
      <c r="K199" s="68"/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68"/>
      <c r="AG199" s="68"/>
      <c r="AH199" s="68"/>
      <c r="AI199" s="68"/>
      <c r="AJ199" s="68"/>
      <c r="AK199" s="68"/>
      <c r="AL199" s="68"/>
      <c r="AM199" s="68"/>
      <c r="AN199" s="68"/>
      <c r="AO199" s="68"/>
      <c r="AP199" s="68"/>
      <c r="AQ199" s="68"/>
      <c r="AR199" s="68"/>
      <c r="AS199" s="68"/>
      <c r="AT199" s="68"/>
      <c r="AU199" s="68"/>
      <c r="AV199" s="68"/>
      <c r="AW199" s="68"/>
      <c r="AX199" s="68"/>
      <c r="AY199" s="68"/>
      <c r="AZ199" s="68"/>
      <c r="BA199" s="68"/>
      <c r="BB199" s="68"/>
      <c r="BC199" s="68"/>
      <c r="BD199" s="68"/>
      <c r="BE199" s="69"/>
      <c r="BF199" s="70" t="s">
        <v>11</v>
      </c>
      <c r="BG199" s="70"/>
      <c r="BH199" s="70"/>
      <c r="BI199" s="70"/>
      <c r="BJ199" s="70"/>
      <c r="BK199" s="70"/>
      <c r="BL199" s="70"/>
      <c r="BM199" s="70"/>
      <c r="BN199" s="70"/>
      <c r="BO199" s="70"/>
      <c r="BP199" s="70"/>
      <c r="BQ199" s="70"/>
      <c r="BR199" s="70"/>
      <c r="BS199" s="70"/>
      <c r="BT199" s="70"/>
      <c r="BU199" s="70"/>
      <c r="BV199" s="70" t="s">
        <v>11</v>
      </c>
      <c r="BW199" s="70"/>
      <c r="BX199" s="70"/>
      <c r="BY199" s="70"/>
      <c r="BZ199" s="70"/>
      <c r="CA199" s="70"/>
      <c r="CB199" s="70"/>
      <c r="CC199" s="70"/>
      <c r="CD199" s="70"/>
      <c r="CE199" s="70"/>
      <c r="CF199" s="70"/>
      <c r="CG199" s="70"/>
      <c r="CH199" s="70"/>
      <c r="CI199" s="70"/>
      <c r="CJ199" s="70"/>
      <c r="CK199" s="70"/>
      <c r="CL199" s="71">
        <f>SUM(CL197:CL198)</f>
        <v>37599.999998400002</v>
      </c>
      <c r="CM199" s="71"/>
      <c r="CN199" s="71"/>
      <c r="CO199" s="71"/>
      <c r="CP199" s="71"/>
      <c r="CQ199" s="71"/>
      <c r="CR199" s="71"/>
      <c r="CS199" s="71"/>
      <c r="CT199" s="71"/>
      <c r="CU199" s="71"/>
      <c r="CV199" s="71"/>
      <c r="CW199" s="71"/>
      <c r="CX199" s="71"/>
      <c r="CY199" s="71"/>
      <c r="CZ199" s="71"/>
      <c r="DA199" s="71"/>
      <c r="DB199" s="71"/>
      <c r="DC199" s="71"/>
    </row>
    <row r="200" spans="1:107">
      <c r="A200" s="22"/>
      <c r="B200" s="22"/>
      <c r="C200" s="22"/>
      <c r="D200" s="22"/>
      <c r="E200" s="22"/>
      <c r="F200" s="22"/>
      <c r="G200" s="22"/>
      <c r="H200" s="22"/>
      <c r="I200" s="22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  <c r="AX200" s="26"/>
      <c r="AY200" s="26"/>
      <c r="AZ200" s="26"/>
      <c r="BA200" s="26"/>
      <c r="BB200" s="26"/>
      <c r="BC200" s="26"/>
      <c r="BD200" s="26"/>
      <c r="BE200" s="26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/>
      <c r="BQ200" s="24"/>
      <c r="BR200" s="24"/>
      <c r="BS200" s="24"/>
      <c r="BT200" s="24"/>
      <c r="BU200" s="24"/>
      <c r="BV200" s="24"/>
      <c r="BW200" s="24"/>
      <c r="BX200" s="24"/>
      <c r="BY200" s="24"/>
      <c r="BZ200" s="24"/>
      <c r="CA200" s="24"/>
      <c r="CB200" s="24"/>
      <c r="CC200" s="24"/>
      <c r="CD200" s="24"/>
      <c r="CE200" s="24"/>
      <c r="CF200" s="24"/>
      <c r="CG200" s="24"/>
      <c r="CH200" s="24"/>
      <c r="CI200" s="24"/>
      <c r="CJ200" s="24"/>
      <c r="CK200" s="24"/>
      <c r="CL200" s="27"/>
      <c r="CM200" s="27"/>
      <c r="CN200" s="27"/>
      <c r="CO200" s="27"/>
      <c r="CP200" s="27"/>
      <c r="CQ200" s="27"/>
      <c r="CR200" s="27"/>
      <c r="CS200" s="27"/>
      <c r="CT200" s="27"/>
      <c r="CU200" s="27"/>
      <c r="CV200" s="27"/>
      <c r="CW200" s="27"/>
      <c r="CX200" s="27"/>
      <c r="CY200" s="27"/>
      <c r="CZ200" s="27"/>
      <c r="DA200" s="27"/>
      <c r="DB200" s="27"/>
      <c r="DC200" s="27"/>
    </row>
    <row r="201" spans="1:107" ht="14.25">
      <c r="A201" s="78" t="s">
        <v>194</v>
      </c>
      <c r="B201" s="78"/>
      <c r="C201" s="78"/>
      <c r="D201" s="78"/>
      <c r="E201" s="78"/>
      <c r="F201" s="78"/>
      <c r="G201" s="78"/>
      <c r="H201" s="78"/>
      <c r="I201" s="78"/>
      <c r="J201" s="78"/>
      <c r="K201" s="78"/>
      <c r="L201" s="78"/>
      <c r="M201" s="78"/>
      <c r="N201" s="78"/>
      <c r="O201" s="78"/>
      <c r="P201" s="78"/>
      <c r="Q201" s="78"/>
      <c r="R201" s="78"/>
      <c r="S201" s="78"/>
      <c r="T201" s="78"/>
      <c r="U201" s="78"/>
      <c r="V201" s="78"/>
      <c r="W201" s="78"/>
      <c r="X201" s="78"/>
      <c r="Y201" s="78"/>
      <c r="Z201" s="78"/>
      <c r="AA201" s="78"/>
      <c r="AB201" s="78"/>
      <c r="AC201" s="78"/>
      <c r="AD201" s="78"/>
      <c r="AE201" s="78"/>
      <c r="AF201" s="78"/>
      <c r="AG201" s="78"/>
      <c r="AH201" s="78"/>
      <c r="AI201" s="78"/>
      <c r="AJ201" s="78"/>
      <c r="AK201" s="78"/>
      <c r="AL201" s="78"/>
      <c r="AM201" s="78"/>
      <c r="AN201" s="78"/>
      <c r="AO201" s="78"/>
      <c r="AP201" s="78"/>
      <c r="AQ201" s="78"/>
      <c r="AR201" s="78"/>
      <c r="AS201" s="78"/>
      <c r="AT201" s="78"/>
      <c r="AU201" s="78"/>
      <c r="AV201" s="78"/>
      <c r="AW201" s="78"/>
      <c r="AX201" s="78"/>
      <c r="AY201" s="78"/>
      <c r="AZ201" s="78"/>
      <c r="BA201" s="78"/>
      <c r="BB201" s="78"/>
      <c r="BC201" s="78"/>
      <c r="BD201" s="78"/>
      <c r="BE201" s="78"/>
      <c r="BF201" s="78"/>
      <c r="BG201" s="78"/>
      <c r="BH201" s="78"/>
      <c r="BI201" s="78"/>
      <c r="BJ201" s="78"/>
      <c r="BK201" s="78"/>
      <c r="BL201" s="78"/>
      <c r="BM201" s="78"/>
      <c r="BN201" s="78"/>
      <c r="BO201" s="78"/>
      <c r="BP201" s="78"/>
      <c r="BQ201" s="78"/>
      <c r="BR201" s="78"/>
      <c r="BS201" s="78"/>
      <c r="BT201" s="78"/>
      <c r="BU201" s="78"/>
      <c r="BV201" s="78"/>
      <c r="BW201" s="78"/>
      <c r="BX201" s="78"/>
      <c r="BY201" s="78"/>
      <c r="BZ201" s="78"/>
      <c r="CA201" s="78"/>
      <c r="CB201" s="78"/>
      <c r="CC201" s="78"/>
      <c r="CD201" s="78"/>
      <c r="CE201" s="78"/>
      <c r="CF201" s="78"/>
      <c r="CG201" s="78"/>
      <c r="CH201" s="78"/>
      <c r="CI201" s="78"/>
      <c r="CJ201" s="78"/>
      <c r="CK201" s="78"/>
      <c r="CL201" s="78"/>
      <c r="CM201" s="78"/>
      <c r="CN201" s="78"/>
      <c r="CO201" s="78"/>
      <c r="CP201" s="78"/>
      <c r="CQ201" s="78"/>
      <c r="CR201" s="78"/>
      <c r="CS201" s="78"/>
      <c r="CT201" s="78"/>
      <c r="CU201" s="78"/>
      <c r="CV201" s="78"/>
      <c r="CW201" s="78"/>
      <c r="CX201" s="78"/>
      <c r="CY201" s="78"/>
      <c r="CZ201" s="78"/>
      <c r="DA201" s="78"/>
      <c r="DB201" s="66"/>
    </row>
    <row r="202" spans="1:107" ht="15">
      <c r="A202" s="66"/>
      <c r="B202" s="66"/>
      <c r="C202" s="66"/>
      <c r="D202" s="66"/>
      <c r="E202" s="66"/>
      <c r="F202" s="66"/>
      <c r="G202" s="66"/>
      <c r="H202" s="78" t="s">
        <v>72</v>
      </c>
      <c r="I202" s="78"/>
      <c r="J202" s="78"/>
      <c r="K202" s="78"/>
      <c r="L202" s="78"/>
      <c r="M202" s="78"/>
      <c r="N202" s="78"/>
      <c r="O202" s="78"/>
      <c r="P202" s="78"/>
      <c r="Q202" s="78"/>
      <c r="R202" s="78"/>
      <c r="S202" s="78"/>
      <c r="T202" s="78"/>
      <c r="U202" s="78"/>
      <c r="V202" s="78"/>
      <c r="W202" s="78"/>
      <c r="X202" s="78"/>
      <c r="Y202" s="78"/>
      <c r="Z202" s="78"/>
      <c r="AA202" s="78"/>
      <c r="AB202" s="66"/>
      <c r="AC202" s="66"/>
      <c r="AD202" s="66"/>
      <c r="AE202" s="66"/>
      <c r="AF202" s="66"/>
      <c r="AG202" s="66"/>
      <c r="AH202" s="29"/>
      <c r="AI202" s="29"/>
      <c r="AJ202" s="29"/>
      <c r="AK202" s="29"/>
      <c r="AL202" s="29"/>
      <c r="AM202" s="29"/>
      <c r="AN202" s="29"/>
      <c r="AO202" s="79">
        <v>2</v>
      </c>
      <c r="AP202" s="80"/>
      <c r="AQ202" s="80"/>
      <c r="AR202" s="80"/>
      <c r="AS202" s="80"/>
      <c r="AT202" s="80"/>
      <c r="AU202" s="80"/>
      <c r="AV202" s="80"/>
      <c r="AW202" s="80"/>
      <c r="AX202" s="80"/>
      <c r="AY202" s="80"/>
      <c r="AZ202" s="80"/>
      <c r="BA202" s="80"/>
      <c r="BB202" s="80"/>
      <c r="BC202" s="80"/>
      <c r="BD202" s="80"/>
      <c r="BE202" s="80"/>
      <c r="BF202" s="80"/>
      <c r="BG202" s="80"/>
      <c r="BH202" s="80"/>
      <c r="BI202" s="80"/>
      <c r="BJ202" s="80"/>
      <c r="BK202" s="80"/>
      <c r="BL202" s="80"/>
      <c r="BM202" s="80"/>
      <c r="BN202" s="80"/>
      <c r="BO202" s="80"/>
      <c r="BP202" s="80"/>
      <c r="BQ202" s="80"/>
      <c r="BR202" s="80"/>
      <c r="BS202" s="80"/>
      <c r="BT202" s="80"/>
      <c r="BU202" s="80"/>
      <c r="BV202" s="80"/>
      <c r="BW202" s="80"/>
      <c r="BX202" s="80"/>
      <c r="BY202" s="80"/>
      <c r="BZ202" s="80"/>
      <c r="CA202" s="80"/>
      <c r="CB202" s="80"/>
      <c r="CC202" s="80"/>
      <c r="CD202" s="80"/>
      <c r="CE202" s="80"/>
      <c r="CF202" s="80"/>
      <c r="CG202" s="80"/>
      <c r="CH202" s="80"/>
      <c r="CI202" s="80"/>
      <c r="CJ202" s="80"/>
      <c r="CK202" s="80"/>
      <c r="CL202" s="80"/>
      <c r="CM202" s="80"/>
      <c r="CN202" s="80"/>
      <c r="CO202" s="80"/>
      <c r="CP202" s="80"/>
      <c r="CQ202" s="80"/>
      <c r="CR202" s="80"/>
      <c r="CS202" s="80"/>
      <c r="CT202" s="80"/>
      <c r="CU202" s="80"/>
      <c r="CV202" s="80"/>
      <c r="CW202" s="80"/>
      <c r="CX202" s="80"/>
      <c r="CY202" s="80"/>
      <c r="CZ202" s="80"/>
      <c r="DA202" s="80"/>
      <c r="DB202" s="14"/>
    </row>
    <row r="203" spans="1:107" ht="14.25">
      <c r="A203" s="66"/>
      <c r="B203" s="66"/>
      <c r="C203" s="66"/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66"/>
      <c r="AE203" s="66"/>
      <c r="AF203" s="66"/>
      <c r="AG203" s="66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  <c r="AZ203" s="29"/>
      <c r="BA203" s="29"/>
      <c r="BB203" s="29"/>
      <c r="BC203" s="29"/>
      <c r="BD203" s="29"/>
      <c r="BE203" s="29"/>
      <c r="BF203" s="29"/>
      <c r="BG203" s="29"/>
      <c r="BH203" s="29"/>
      <c r="BI203" s="29"/>
      <c r="BJ203" s="29"/>
      <c r="BK203" s="29"/>
      <c r="BL203" s="29"/>
      <c r="BM203" s="29"/>
      <c r="BN203" s="29"/>
      <c r="BO203" s="29"/>
      <c r="BP203" s="29"/>
      <c r="BQ203" s="29"/>
      <c r="BR203" s="29"/>
      <c r="BS203" s="29"/>
      <c r="BT203" s="29"/>
      <c r="BU203" s="29"/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0"/>
    </row>
    <row r="204" spans="1:107" ht="14.25">
      <c r="A204" s="65"/>
      <c r="B204" s="65"/>
      <c r="C204" s="65"/>
      <c r="D204" s="65"/>
      <c r="E204" s="65"/>
      <c r="F204" s="65"/>
      <c r="G204" s="65"/>
      <c r="H204" s="81" t="s">
        <v>71</v>
      </c>
      <c r="I204" s="81"/>
      <c r="J204" s="81"/>
      <c r="K204" s="81"/>
      <c r="L204" s="81"/>
      <c r="M204" s="81"/>
      <c r="N204" s="81"/>
      <c r="O204" s="81"/>
      <c r="P204" s="81"/>
      <c r="Q204" s="81"/>
      <c r="R204" s="81"/>
      <c r="S204" s="81"/>
      <c r="T204" s="81"/>
      <c r="U204" s="81"/>
      <c r="V204" s="81"/>
      <c r="W204" s="81"/>
      <c r="X204" s="81"/>
      <c r="Y204" s="81"/>
      <c r="Z204" s="81"/>
      <c r="AA204" s="65"/>
      <c r="AB204" s="65"/>
      <c r="AC204" s="65"/>
      <c r="AD204" s="65"/>
      <c r="AE204" s="65"/>
      <c r="AF204" s="65"/>
      <c r="AG204" s="65"/>
      <c r="AH204" s="79">
        <v>244</v>
      </c>
      <c r="AI204" s="80"/>
      <c r="AJ204" s="80"/>
      <c r="AK204" s="80"/>
      <c r="AL204" s="80"/>
      <c r="AM204" s="80"/>
      <c r="AN204" s="80"/>
      <c r="AO204" s="80"/>
      <c r="AP204" s="80"/>
      <c r="AQ204" s="80"/>
      <c r="AR204" s="80"/>
      <c r="AS204" s="80"/>
      <c r="AT204" s="80"/>
      <c r="AU204" s="80"/>
      <c r="AV204" s="80"/>
      <c r="AW204" s="80"/>
      <c r="AX204" s="80"/>
      <c r="AY204" s="80"/>
      <c r="AZ204" s="80"/>
      <c r="BA204" s="80"/>
      <c r="BB204" s="80"/>
      <c r="BC204" s="80"/>
      <c r="BD204" s="80"/>
      <c r="BE204" s="80"/>
      <c r="BF204" s="80"/>
      <c r="BG204" s="80"/>
      <c r="BH204" s="80"/>
      <c r="BI204" s="80"/>
      <c r="BJ204" s="80"/>
      <c r="BK204" s="80"/>
      <c r="BL204" s="80"/>
      <c r="BM204" s="80"/>
      <c r="BN204" s="80"/>
      <c r="BO204" s="80"/>
      <c r="BP204" s="80"/>
      <c r="BQ204" s="80"/>
      <c r="BR204" s="80"/>
      <c r="BS204" s="80"/>
      <c r="BT204" s="80"/>
      <c r="BU204" s="80"/>
      <c r="BV204" s="80"/>
      <c r="BW204" s="80"/>
      <c r="BX204" s="80"/>
      <c r="BY204" s="80"/>
      <c r="BZ204" s="80"/>
      <c r="CA204" s="80"/>
      <c r="CB204" s="80"/>
      <c r="CC204" s="80"/>
      <c r="CD204" s="80"/>
      <c r="CE204" s="80"/>
      <c r="CF204" s="80"/>
      <c r="CG204" s="80"/>
      <c r="CH204" s="80"/>
      <c r="CI204" s="80"/>
      <c r="CJ204" s="80"/>
      <c r="CK204" s="80"/>
      <c r="CL204" s="80"/>
      <c r="CM204" s="80"/>
      <c r="CN204" s="80"/>
      <c r="CO204" s="80"/>
      <c r="CP204" s="80"/>
      <c r="CQ204" s="80"/>
      <c r="CR204" s="80"/>
      <c r="CS204" s="80"/>
      <c r="CT204" s="80"/>
      <c r="CU204" s="80"/>
      <c r="CV204" s="80"/>
      <c r="CW204" s="80"/>
      <c r="CX204" s="80"/>
      <c r="CY204" s="80"/>
      <c r="CZ204" s="80"/>
      <c r="DA204" s="82"/>
      <c r="DB204" s="21"/>
    </row>
    <row r="205" spans="1:107" ht="1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14"/>
      <c r="BN205" s="14"/>
      <c r="BO205" s="14"/>
      <c r="BP205" s="14"/>
      <c r="BQ205" s="14"/>
      <c r="BR205" s="14"/>
      <c r="BS205" s="14"/>
      <c r="BT205" s="14"/>
      <c r="BU205" s="14"/>
      <c r="BV205" s="14"/>
      <c r="BW205" s="14"/>
      <c r="BX205" s="14"/>
      <c r="BY205" s="14"/>
      <c r="BZ205" s="14"/>
      <c r="CA205" s="14"/>
      <c r="CB205" s="14"/>
      <c r="CC205" s="14"/>
      <c r="CD205" s="14"/>
      <c r="CE205" s="14"/>
      <c r="CF205" s="14"/>
      <c r="CG205" s="14"/>
      <c r="CH205" s="14"/>
      <c r="CI205" s="14"/>
      <c r="CJ205" s="14"/>
      <c r="CK205" s="14"/>
      <c r="CL205" s="14"/>
      <c r="CM205" s="14"/>
      <c r="CN205" s="14"/>
      <c r="CO205" s="14"/>
      <c r="CP205" s="14"/>
      <c r="CQ205" s="14"/>
      <c r="CR205" s="14"/>
      <c r="CS205" s="14"/>
      <c r="CT205" s="14"/>
      <c r="CU205" s="14"/>
      <c r="CV205" s="14"/>
      <c r="CW205" s="14"/>
      <c r="CX205" s="14"/>
      <c r="CY205" s="14"/>
      <c r="CZ205" s="14"/>
      <c r="DA205" s="14"/>
      <c r="DB205" s="21"/>
    </row>
    <row r="206" spans="1:107">
      <c r="A206" s="83" t="s">
        <v>0</v>
      </c>
      <c r="B206" s="84"/>
      <c r="C206" s="84"/>
      <c r="D206" s="84"/>
      <c r="E206" s="84"/>
      <c r="F206" s="84"/>
      <c r="G206" s="85"/>
      <c r="H206" s="83" t="s">
        <v>15</v>
      </c>
      <c r="I206" s="84"/>
      <c r="J206" s="84"/>
      <c r="K206" s="84"/>
      <c r="L206" s="84"/>
      <c r="M206" s="84"/>
      <c r="N206" s="84"/>
      <c r="O206" s="84"/>
      <c r="P206" s="84"/>
      <c r="Q206" s="84"/>
      <c r="R206" s="84"/>
      <c r="S206" s="84"/>
      <c r="T206" s="84"/>
      <c r="U206" s="84"/>
      <c r="V206" s="84"/>
      <c r="W206" s="84"/>
      <c r="X206" s="84"/>
      <c r="Y206" s="84"/>
      <c r="Z206" s="84"/>
      <c r="AA206" s="84"/>
      <c r="AB206" s="84"/>
      <c r="AC206" s="84"/>
      <c r="AD206" s="84"/>
      <c r="AE206" s="84"/>
      <c r="AF206" s="84"/>
      <c r="AG206" s="84"/>
      <c r="AH206" s="84"/>
      <c r="AI206" s="84"/>
      <c r="AJ206" s="84"/>
      <c r="AK206" s="84"/>
      <c r="AL206" s="84"/>
      <c r="AM206" s="84"/>
      <c r="AN206" s="84"/>
      <c r="AO206" s="84"/>
      <c r="AP206" s="84"/>
      <c r="AQ206" s="84"/>
      <c r="AR206" s="84"/>
      <c r="AS206" s="84"/>
      <c r="AT206" s="84"/>
      <c r="AU206" s="84"/>
      <c r="AV206" s="84"/>
      <c r="AW206" s="84"/>
      <c r="AX206" s="84"/>
      <c r="AY206" s="84"/>
      <c r="AZ206" s="84"/>
      <c r="BA206" s="84"/>
      <c r="BB206" s="84"/>
      <c r="BC206" s="85"/>
      <c r="BD206" s="83" t="s">
        <v>58</v>
      </c>
      <c r="BE206" s="84"/>
      <c r="BF206" s="84"/>
      <c r="BG206" s="84"/>
      <c r="BH206" s="84"/>
      <c r="BI206" s="84"/>
      <c r="BJ206" s="84"/>
      <c r="BK206" s="84"/>
      <c r="BL206" s="84"/>
      <c r="BM206" s="84"/>
      <c r="BN206" s="84"/>
      <c r="BO206" s="84"/>
      <c r="BP206" s="84"/>
      <c r="BQ206" s="84"/>
      <c r="BR206" s="84"/>
      <c r="BS206" s="85"/>
      <c r="BT206" s="83" t="s">
        <v>64</v>
      </c>
      <c r="BU206" s="84"/>
      <c r="BV206" s="84"/>
      <c r="BW206" s="84"/>
      <c r="BX206" s="84"/>
      <c r="BY206" s="84"/>
      <c r="BZ206" s="84"/>
      <c r="CA206" s="84"/>
      <c r="CB206" s="84"/>
      <c r="CC206" s="84"/>
      <c r="CD206" s="84"/>
      <c r="CE206" s="84"/>
      <c r="CF206" s="84"/>
      <c r="CG206" s="84"/>
      <c r="CH206" s="84"/>
      <c r="CI206" s="85"/>
      <c r="CJ206" s="83" t="s">
        <v>65</v>
      </c>
      <c r="CK206" s="84"/>
      <c r="CL206" s="84"/>
      <c r="CM206" s="84"/>
      <c r="CN206" s="84"/>
      <c r="CO206" s="84"/>
      <c r="CP206" s="84"/>
      <c r="CQ206" s="84"/>
      <c r="CR206" s="84"/>
      <c r="CS206" s="84"/>
      <c r="CT206" s="84"/>
      <c r="CU206" s="84"/>
      <c r="CV206" s="84"/>
      <c r="CW206" s="84"/>
      <c r="CX206" s="84"/>
      <c r="CY206" s="84"/>
      <c r="CZ206" s="84"/>
      <c r="DA206" s="85"/>
      <c r="DB206" s="9"/>
    </row>
    <row r="207" spans="1:107">
      <c r="A207" s="77"/>
      <c r="B207" s="77"/>
      <c r="C207" s="77"/>
      <c r="D207" s="77"/>
      <c r="E207" s="77"/>
      <c r="F207" s="77"/>
      <c r="G207" s="77"/>
      <c r="H207" s="77">
        <v>1</v>
      </c>
      <c r="I207" s="77"/>
      <c r="J207" s="77"/>
      <c r="K207" s="77"/>
      <c r="L207" s="77"/>
      <c r="M207" s="77"/>
      <c r="N207" s="77"/>
      <c r="O207" s="77"/>
      <c r="P207" s="77"/>
      <c r="Q207" s="77"/>
      <c r="R207" s="77"/>
      <c r="S207" s="77"/>
      <c r="T207" s="77"/>
      <c r="U207" s="77"/>
      <c r="V207" s="77"/>
      <c r="W207" s="77"/>
      <c r="X207" s="77"/>
      <c r="Y207" s="77"/>
      <c r="Z207" s="77"/>
      <c r="AA207" s="77"/>
      <c r="AB207" s="77"/>
      <c r="AC207" s="77"/>
      <c r="AD207" s="77"/>
      <c r="AE207" s="77"/>
      <c r="AF207" s="77"/>
      <c r="AG207" s="77"/>
      <c r="AH207" s="77"/>
      <c r="AI207" s="77"/>
      <c r="AJ207" s="77"/>
      <c r="AK207" s="77"/>
      <c r="AL207" s="77"/>
      <c r="AM207" s="77"/>
      <c r="AN207" s="77"/>
      <c r="AO207" s="77"/>
      <c r="AP207" s="77"/>
      <c r="AQ207" s="77"/>
      <c r="AR207" s="77"/>
      <c r="AS207" s="77"/>
      <c r="AT207" s="77"/>
      <c r="AU207" s="77"/>
      <c r="AV207" s="77"/>
      <c r="AW207" s="77"/>
      <c r="AX207" s="77"/>
      <c r="AY207" s="77"/>
      <c r="AZ207" s="77"/>
      <c r="BA207" s="77"/>
      <c r="BB207" s="77"/>
      <c r="BC207" s="77"/>
      <c r="BD207" s="77">
        <v>2</v>
      </c>
      <c r="BE207" s="77"/>
      <c r="BF207" s="77"/>
      <c r="BG207" s="77"/>
      <c r="BH207" s="77"/>
      <c r="BI207" s="77"/>
      <c r="BJ207" s="77"/>
      <c r="BK207" s="77"/>
      <c r="BL207" s="77"/>
      <c r="BM207" s="77"/>
      <c r="BN207" s="77"/>
      <c r="BO207" s="77"/>
      <c r="BP207" s="77"/>
      <c r="BQ207" s="77"/>
      <c r="BR207" s="77"/>
      <c r="BS207" s="77"/>
      <c r="BT207" s="77">
        <v>3</v>
      </c>
      <c r="BU207" s="77"/>
      <c r="BV207" s="77"/>
      <c r="BW207" s="77"/>
      <c r="BX207" s="77"/>
      <c r="BY207" s="77"/>
      <c r="BZ207" s="77"/>
      <c r="CA207" s="77"/>
      <c r="CB207" s="77"/>
      <c r="CC207" s="77"/>
      <c r="CD207" s="77"/>
      <c r="CE207" s="77"/>
      <c r="CF207" s="77"/>
      <c r="CG207" s="77"/>
      <c r="CH207" s="77"/>
      <c r="CI207" s="77"/>
      <c r="CJ207" s="77">
        <v>4</v>
      </c>
      <c r="CK207" s="77"/>
      <c r="CL207" s="77"/>
      <c r="CM207" s="77"/>
      <c r="CN207" s="77"/>
      <c r="CO207" s="77"/>
      <c r="CP207" s="77"/>
      <c r="CQ207" s="77"/>
      <c r="CR207" s="77"/>
      <c r="CS207" s="77"/>
      <c r="CT207" s="77"/>
      <c r="CU207" s="77"/>
      <c r="CV207" s="77"/>
      <c r="CW207" s="77"/>
      <c r="CX207" s="77"/>
      <c r="CY207" s="77"/>
      <c r="CZ207" s="77"/>
      <c r="DA207" s="77"/>
    </row>
    <row r="208" spans="1:107" ht="12.75" customHeight="1">
      <c r="A208" s="72" t="s">
        <v>23</v>
      </c>
      <c r="B208" s="72"/>
      <c r="C208" s="72"/>
      <c r="D208" s="72"/>
      <c r="E208" s="72"/>
      <c r="F208" s="72"/>
      <c r="G208" s="72"/>
      <c r="H208" s="73" t="s">
        <v>120</v>
      </c>
      <c r="I208" s="73"/>
      <c r="J208" s="73"/>
      <c r="K208" s="73"/>
      <c r="L208" s="73"/>
      <c r="M208" s="73"/>
      <c r="N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  <c r="Z208" s="73"/>
      <c r="AA208" s="73"/>
      <c r="AB208" s="73"/>
      <c r="AC208" s="73"/>
      <c r="AD208" s="73"/>
      <c r="AE208" s="73"/>
      <c r="AF208" s="73"/>
      <c r="AG208" s="73"/>
      <c r="AH208" s="73"/>
      <c r="AI208" s="73"/>
      <c r="AJ208" s="73"/>
      <c r="AK208" s="73"/>
      <c r="AL208" s="73"/>
      <c r="AM208" s="73"/>
      <c r="AN208" s="73"/>
      <c r="AO208" s="73"/>
      <c r="AP208" s="73"/>
      <c r="AQ208" s="73"/>
      <c r="AR208" s="73"/>
      <c r="AS208" s="73"/>
      <c r="AT208" s="73"/>
      <c r="AU208" s="73"/>
      <c r="AV208" s="73"/>
      <c r="AW208" s="73"/>
      <c r="AX208" s="73"/>
      <c r="AY208" s="73"/>
      <c r="AZ208" s="73"/>
      <c r="BA208" s="73"/>
      <c r="BB208" s="73"/>
      <c r="BC208" s="73"/>
      <c r="BD208" s="74">
        <v>12</v>
      </c>
      <c r="BE208" s="74"/>
      <c r="BF208" s="74"/>
      <c r="BG208" s="74"/>
      <c r="BH208" s="74"/>
      <c r="BI208" s="74"/>
      <c r="BJ208" s="74"/>
      <c r="BK208" s="74"/>
      <c r="BL208" s="74"/>
      <c r="BM208" s="74"/>
      <c r="BN208" s="74"/>
      <c r="BO208" s="74"/>
      <c r="BP208" s="74"/>
      <c r="BQ208" s="74"/>
      <c r="BR208" s="74"/>
      <c r="BS208" s="74"/>
      <c r="BT208" s="76">
        <v>1808.3333299999999</v>
      </c>
      <c r="BU208" s="76"/>
      <c r="BV208" s="76"/>
      <c r="BW208" s="76"/>
      <c r="BX208" s="76"/>
      <c r="BY208" s="76"/>
      <c r="BZ208" s="76"/>
      <c r="CA208" s="76"/>
      <c r="CB208" s="76"/>
      <c r="CC208" s="76"/>
      <c r="CD208" s="76"/>
      <c r="CE208" s="76"/>
      <c r="CF208" s="76"/>
      <c r="CG208" s="76"/>
      <c r="CH208" s="76"/>
      <c r="CI208" s="76"/>
      <c r="CJ208" s="75">
        <f>BD208*BT208</f>
        <v>21699.999960000001</v>
      </c>
      <c r="CK208" s="75"/>
      <c r="CL208" s="75"/>
      <c r="CM208" s="75"/>
      <c r="CN208" s="75"/>
      <c r="CO208" s="75"/>
      <c r="CP208" s="75"/>
      <c r="CQ208" s="75"/>
      <c r="CR208" s="75"/>
      <c r="CS208" s="75"/>
      <c r="CT208" s="75"/>
      <c r="CU208" s="75"/>
      <c r="CV208" s="75"/>
      <c r="CW208" s="75"/>
      <c r="CX208" s="75"/>
      <c r="CY208" s="75"/>
      <c r="CZ208" s="75"/>
      <c r="DA208" s="75"/>
    </row>
    <row r="209" spans="1:106">
      <c r="A209" s="67"/>
      <c r="B209" s="67"/>
      <c r="C209" s="67"/>
      <c r="D209" s="67"/>
      <c r="E209" s="67"/>
      <c r="F209" s="67"/>
      <c r="G209" s="67"/>
      <c r="H209" s="68" t="s">
        <v>10</v>
      </c>
      <c r="I209" s="68"/>
      <c r="J209" s="68"/>
      <c r="K209" s="68"/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  <c r="AA209" s="68"/>
      <c r="AB209" s="68"/>
      <c r="AC209" s="68"/>
      <c r="AD209" s="68"/>
      <c r="AE209" s="68"/>
      <c r="AF209" s="68"/>
      <c r="AG209" s="68"/>
      <c r="AH209" s="68"/>
      <c r="AI209" s="68"/>
      <c r="AJ209" s="68"/>
      <c r="AK209" s="68"/>
      <c r="AL209" s="68"/>
      <c r="AM209" s="68"/>
      <c r="AN209" s="68"/>
      <c r="AO209" s="68"/>
      <c r="AP209" s="68"/>
      <c r="AQ209" s="68"/>
      <c r="AR209" s="68"/>
      <c r="AS209" s="68"/>
      <c r="AT209" s="68"/>
      <c r="AU209" s="68"/>
      <c r="AV209" s="68"/>
      <c r="AW209" s="68"/>
      <c r="AX209" s="68"/>
      <c r="AY209" s="68"/>
      <c r="AZ209" s="68"/>
      <c r="BA209" s="68"/>
      <c r="BB209" s="68"/>
      <c r="BC209" s="69"/>
      <c r="BD209" s="70" t="s">
        <v>11</v>
      </c>
      <c r="BE209" s="70"/>
      <c r="BF209" s="70"/>
      <c r="BG209" s="70"/>
      <c r="BH209" s="70"/>
      <c r="BI209" s="70"/>
      <c r="BJ209" s="70"/>
      <c r="BK209" s="70"/>
      <c r="BL209" s="70"/>
      <c r="BM209" s="70"/>
      <c r="BN209" s="70"/>
      <c r="BO209" s="70"/>
      <c r="BP209" s="70"/>
      <c r="BQ209" s="70"/>
      <c r="BR209" s="70"/>
      <c r="BS209" s="70"/>
      <c r="BT209" s="70" t="s">
        <v>11</v>
      </c>
      <c r="BU209" s="70"/>
      <c r="BV209" s="70"/>
      <c r="BW209" s="70"/>
      <c r="BX209" s="70"/>
      <c r="BY209" s="70"/>
      <c r="BZ209" s="70"/>
      <c r="CA209" s="70"/>
      <c r="CB209" s="70"/>
      <c r="CC209" s="70"/>
      <c r="CD209" s="70"/>
      <c r="CE209" s="70"/>
      <c r="CF209" s="70"/>
      <c r="CG209" s="70"/>
      <c r="CH209" s="70"/>
      <c r="CI209" s="70"/>
      <c r="CJ209" s="71">
        <f>SUM(CJ208:CJ208)</f>
        <v>21699.999960000001</v>
      </c>
      <c r="CK209" s="71"/>
      <c r="CL209" s="71"/>
      <c r="CM209" s="71"/>
      <c r="CN209" s="71"/>
      <c r="CO209" s="71"/>
      <c r="CP209" s="71"/>
      <c r="CQ209" s="71"/>
      <c r="CR209" s="71"/>
      <c r="CS209" s="71"/>
      <c r="CT209" s="71"/>
      <c r="CU209" s="71"/>
      <c r="CV209" s="71"/>
      <c r="CW209" s="71"/>
      <c r="CX209" s="71"/>
      <c r="CY209" s="71"/>
      <c r="CZ209" s="71"/>
      <c r="DA209" s="71"/>
    </row>
    <row r="210" spans="1:106">
      <c r="A210" s="22"/>
      <c r="B210" s="22"/>
      <c r="C210" s="22"/>
      <c r="D210" s="22"/>
      <c r="E210" s="22"/>
      <c r="F210" s="22"/>
      <c r="G210" s="22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  <c r="BQ210" s="23"/>
      <c r="BR210" s="23"/>
      <c r="BS210" s="23"/>
      <c r="BT210" s="24"/>
      <c r="BU210" s="24"/>
      <c r="BV210" s="24"/>
      <c r="BW210" s="24"/>
      <c r="BX210" s="24"/>
      <c r="BY210" s="24"/>
      <c r="BZ210" s="24"/>
      <c r="CA210" s="24"/>
      <c r="CB210" s="24"/>
      <c r="CC210" s="24"/>
      <c r="CD210" s="24"/>
      <c r="CE210" s="24"/>
      <c r="CF210" s="24"/>
      <c r="CG210" s="24"/>
      <c r="CH210" s="24"/>
      <c r="CI210" s="24"/>
      <c r="CJ210" s="25"/>
      <c r="CK210" s="25"/>
      <c r="CL210" s="25"/>
      <c r="CM210" s="25"/>
      <c r="CN210" s="25"/>
      <c r="CO210" s="25"/>
      <c r="CP210" s="25"/>
      <c r="CQ210" s="25"/>
      <c r="CR210" s="25"/>
      <c r="CS210" s="25"/>
      <c r="CT210" s="25"/>
      <c r="CU210" s="25"/>
      <c r="CV210" s="25"/>
      <c r="CW210" s="25"/>
      <c r="CX210" s="25"/>
      <c r="CY210" s="25"/>
      <c r="CZ210" s="25"/>
      <c r="DA210" s="25"/>
      <c r="DB210" s="13"/>
    </row>
    <row r="211" spans="1:106" ht="14.25">
      <c r="A211" s="81" t="s">
        <v>196</v>
      </c>
      <c r="B211" s="81"/>
      <c r="C211" s="81"/>
      <c r="D211" s="81"/>
      <c r="E211" s="81"/>
      <c r="F211" s="81"/>
      <c r="G211" s="81"/>
      <c r="H211" s="81"/>
      <c r="I211" s="81"/>
      <c r="J211" s="81"/>
      <c r="K211" s="81"/>
      <c r="L211" s="81"/>
      <c r="M211" s="81"/>
      <c r="N211" s="81"/>
      <c r="O211" s="81"/>
      <c r="P211" s="81"/>
      <c r="Q211" s="81"/>
      <c r="R211" s="81"/>
      <c r="S211" s="81"/>
      <c r="T211" s="81"/>
      <c r="U211" s="81"/>
      <c r="V211" s="81"/>
      <c r="W211" s="81"/>
      <c r="X211" s="81"/>
      <c r="Y211" s="81"/>
      <c r="Z211" s="81"/>
      <c r="AA211" s="81"/>
      <c r="AB211" s="81"/>
      <c r="AC211" s="81"/>
      <c r="AD211" s="81"/>
      <c r="AE211" s="81"/>
      <c r="AF211" s="81"/>
      <c r="AG211" s="81"/>
      <c r="AH211" s="81"/>
      <c r="AI211" s="81"/>
      <c r="AJ211" s="81"/>
      <c r="AK211" s="81"/>
      <c r="AL211" s="81"/>
      <c r="AM211" s="81"/>
      <c r="AN211" s="81"/>
      <c r="AO211" s="81"/>
      <c r="AP211" s="81"/>
      <c r="AQ211" s="81"/>
      <c r="AR211" s="81"/>
      <c r="AS211" s="81"/>
      <c r="AT211" s="81"/>
      <c r="AU211" s="81"/>
      <c r="AV211" s="81"/>
      <c r="AW211" s="81"/>
      <c r="AX211" s="81"/>
      <c r="AY211" s="81"/>
      <c r="AZ211" s="81"/>
      <c r="BA211" s="81"/>
      <c r="BB211" s="81"/>
      <c r="BC211" s="81"/>
      <c r="BD211" s="81"/>
      <c r="BE211" s="81"/>
      <c r="BF211" s="81"/>
      <c r="BG211" s="81"/>
      <c r="BH211" s="81"/>
      <c r="BI211" s="81"/>
      <c r="BJ211" s="81"/>
      <c r="BK211" s="81"/>
      <c r="BL211" s="81"/>
      <c r="BM211" s="81"/>
      <c r="BN211" s="81"/>
      <c r="BO211" s="81"/>
      <c r="BP211" s="81"/>
      <c r="BQ211" s="81"/>
      <c r="BR211" s="81"/>
      <c r="BS211" s="81"/>
      <c r="BT211" s="81"/>
      <c r="BU211" s="81"/>
      <c r="BV211" s="81"/>
      <c r="BW211" s="81"/>
      <c r="BX211" s="81"/>
      <c r="BY211" s="81"/>
      <c r="BZ211" s="81"/>
      <c r="CA211" s="81"/>
      <c r="CB211" s="81"/>
      <c r="CC211" s="81"/>
      <c r="CD211" s="81"/>
      <c r="CE211" s="81"/>
      <c r="CF211" s="81"/>
      <c r="CG211" s="81"/>
      <c r="CH211" s="81"/>
      <c r="CI211" s="81"/>
      <c r="CJ211" s="81"/>
      <c r="CK211" s="81"/>
      <c r="CL211" s="81"/>
      <c r="CM211" s="81"/>
      <c r="CN211" s="81"/>
      <c r="CO211" s="81"/>
      <c r="CP211" s="81"/>
      <c r="CQ211" s="81"/>
      <c r="CR211" s="81"/>
      <c r="CS211" s="81"/>
      <c r="CT211" s="81"/>
      <c r="CU211" s="81"/>
      <c r="CV211" s="81"/>
      <c r="CW211" s="81"/>
      <c r="CX211" s="81"/>
      <c r="CY211" s="81"/>
      <c r="CZ211" s="81"/>
      <c r="DA211" s="81"/>
      <c r="DB211" s="13"/>
    </row>
    <row r="212" spans="1:106" ht="14.25">
      <c r="A212" s="57"/>
      <c r="B212" s="57"/>
      <c r="C212" s="57"/>
      <c r="D212" s="57"/>
      <c r="E212" s="57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57"/>
      <c r="AL212" s="57"/>
      <c r="AM212" s="57"/>
      <c r="AN212" s="57"/>
      <c r="AO212" s="57"/>
      <c r="AP212" s="57"/>
      <c r="AQ212" s="57"/>
      <c r="AR212" s="57"/>
      <c r="AS212" s="57"/>
      <c r="AT212" s="57"/>
      <c r="AU212" s="57"/>
      <c r="AV212" s="57"/>
      <c r="AW212" s="57"/>
      <c r="AX212" s="57"/>
      <c r="AY212" s="57"/>
      <c r="AZ212" s="57"/>
      <c r="BA212" s="57"/>
      <c r="BB212" s="57"/>
      <c r="BC212" s="57"/>
      <c r="BD212" s="57"/>
      <c r="BE212" s="57"/>
      <c r="BF212" s="57"/>
      <c r="BG212" s="57"/>
      <c r="BH212" s="57"/>
      <c r="BI212" s="57"/>
      <c r="BJ212" s="57"/>
      <c r="BK212" s="57"/>
      <c r="BL212" s="57"/>
      <c r="BM212" s="57"/>
      <c r="BN212" s="57"/>
      <c r="BO212" s="57"/>
      <c r="BP212" s="57"/>
      <c r="BQ212" s="57"/>
      <c r="BR212" s="57"/>
      <c r="BS212" s="57"/>
      <c r="BT212" s="57"/>
      <c r="BU212" s="57"/>
      <c r="BV212" s="57"/>
      <c r="BW212" s="57"/>
      <c r="BX212" s="57"/>
      <c r="BY212" s="57"/>
      <c r="BZ212" s="57"/>
      <c r="CA212" s="57"/>
      <c r="CB212" s="57"/>
      <c r="CC212" s="57"/>
      <c r="CD212" s="57"/>
      <c r="CE212" s="57"/>
      <c r="CF212" s="57"/>
      <c r="CG212" s="57"/>
      <c r="CH212" s="57"/>
      <c r="CI212" s="57"/>
      <c r="CJ212" s="57"/>
      <c r="CK212" s="57"/>
      <c r="CL212" s="57"/>
      <c r="CM212" s="57"/>
      <c r="CN212" s="57"/>
      <c r="CO212" s="57"/>
      <c r="CP212" s="57"/>
      <c r="CQ212" s="57"/>
      <c r="CR212" s="57"/>
      <c r="CS212" s="57"/>
      <c r="CT212" s="57"/>
      <c r="CU212" s="57"/>
      <c r="CV212" s="57"/>
      <c r="CW212" s="57"/>
      <c r="CX212" s="57"/>
      <c r="CY212" s="57"/>
      <c r="CZ212" s="57"/>
      <c r="DA212" s="57"/>
      <c r="DB212" s="13"/>
    </row>
    <row r="213" spans="1:106" ht="14.25">
      <c r="A213" s="56"/>
      <c r="B213" s="56"/>
      <c r="C213" s="56"/>
      <c r="D213" s="56"/>
      <c r="E213" s="56"/>
      <c r="F213" s="56"/>
      <c r="G213" s="56"/>
      <c r="H213" s="78" t="s">
        <v>72</v>
      </c>
      <c r="I213" s="78"/>
      <c r="J213" s="78"/>
      <c r="K213" s="78"/>
      <c r="L213" s="78"/>
      <c r="M213" s="78"/>
      <c r="N213" s="78"/>
      <c r="O213" s="78"/>
      <c r="P213" s="78"/>
      <c r="Q213" s="78"/>
      <c r="R213" s="78"/>
      <c r="S213" s="78"/>
      <c r="T213" s="78"/>
      <c r="U213" s="78"/>
      <c r="V213" s="78"/>
      <c r="W213" s="78"/>
      <c r="X213" s="78"/>
      <c r="Y213" s="78"/>
      <c r="Z213" s="78"/>
      <c r="AA213" s="78"/>
      <c r="AB213" s="56"/>
      <c r="AC213" s="56"/>
      <c r="AD213" s="56"/>
      <c r="AE213" s="56"/>
      <c r="AF213" s="56"/>
      <c r="AG213" s="56"/>
      <c r="AH213" s="29"/>
      <c r="AI213" s="29"/>
      <c r="AJ213" s="29"/>
      <c r="AK213" s="29"/>
      <c r="AL213" s="29"/>
      <c r="AM213" s="29"/>
      <c r="AN213" s="29"/>
      <c r="AO213" s="79">
        <v>4</v>
      </c>
      <c r="AP213" s="80"/>
      <c r="AQ213" s="80"/>
      <c r="AR213" s="80"/>
      <c r="AS213" s="80"/>
      <c r="AT213" s="80"/>
      <c r="AU213" s="80"/>
      <c r="AV213" s="80"/>
      <c r="AW213" s="80"/>
      <c r="AX213" s="80"/>
      <c r="AY213" s="80"/>
      <c r="AZ213" s="80"/>
      <c r="BA213" s="80"/>
      <c r="BB213" s="80"/>
      <c r="BC213" s="80"/>
      <c r="BD213" s="80"/>
      <c r="BE213" s="80"/>
      <c r="BF213" s="80"/>
      <c r="BG213" s="80"/>
      <c r="BH213" s="80"/>
      <c r="BI213" s="80"/>
      <c r="BJ213" s="80"/>
      <c r="BK213" s="80"/>
      <c r="BL213" s="80"/>
      <c r="BM213" s="80"/>
      <c r="BN213" s="80"/>
      <c r="BO213" s="80"/>
      <c r="BP213" s="80"/>
      <c r="BQ213" s="80"/>
      <c r="BR213" s="80"/>
      <c r="BS213" s="80"/>
      <c r="BT213" s="80"/>
      <c r="BU213" s="80"/>
      <c r="BV213" s="80"/>
      <c r="BW213" s="80"/>
      <c r="BX213" s="80"/>
      <c r="BY213" s="80"/>
      <c r="BZ213" s="80"/>
      <c r="CA213" s="80"/>
      <c r="CB213" s="80"/>
      <c r="CC213" s="80"/>
      <c r="CD213" s="80"/>
      <c r="CE213" s="80"/>
      <c r="CF213" s="80"/>
      <c r="CG213" s="80"/>
      <c r="CH213" s="80"/>
      <c r="CI213" s="80"/>
      <c r="CJ213" s="80"/>
      <c r="CK213" s="80"/>
      <c r="CL213" s="80"/>
      <c r="CM213" s="80"/>
      <c r="CN213" s="80"/>
      <c r="CO213" s="80"/>
      <c r="CP213" s="80"/>
      <c r="CQ213" s="80"/>
      <c r="CR213" s="80"/>
      <c r="CS213" s="80"/>
      <c r="CT213" s="80"/>
      <c r="CU213" s="80"/>
      <c r="CV213" s="80"/>
      <c r="CW213" s="80"/>
      <c r="CX213" s="80"/>
      <c r="CY213" s="80"/>
      <c r="CZ213" s="80"/>
      <c r="DA213" s="80"/>
      <c r="DB213" s="82"/>
    </row>
    <row r="214" spans="1:106" ht="14.25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6"/>
      <c r="AC214" s="56"/>
      <c r="AD214" s="56"/>
      <c r="AE214" s="56"/>
      <c r="AF214" s="56"/>
      <c r="AG214" s="56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  <c r="AU214" s="29"/>
      <c r="AV214" s="29"/>
      <c r="AW214" s="29"/>
      <c r="AX214" s="29"/>
      <c r="AY214" s="29"/>
      <c r="AZ214" s="29"/>
      <c r="BA214" s="29"/>
      <c r="BB214" s="29"/>
      <c r="BC214" s="29"/>
      <c r="BD214" s="29"/>
      <c r="BE214" s="29"/>
      <c r="BF214" s="29"/>
      <c r="BG214" s="29"/>
      <c r="BH214" s="29"/>
      <c r="BI214" s="29"/>
      <c r="BJ214" s="29"/>
      <c r="BK214" s="29"/>
      <c r="BL214" s="29"/>
      <c r="BM214" s="29"/>
      <c r="BN214" s="29"/>
      <c r="BO214" s="29"/>
      <c r="BP214" s="29"/>
      <c r="BQ214" s="29"/>
      <c r="BR214" s="29"/>
      <c r="BS214" s="29"/>
      <c r="BT214" s="29"/>
      <c r="BU214" s="29"/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</row>
    <row r="215" spans="1:106" ht="14.25">
      <c r="A215" s="57"/>
      <c r="B215" s="57"/>
      <c r="C215" s="57"/>
      <c r="D215" s="57"/>
      <c r="E215" s="57"/>
      <c r="F215" s="57"/>
      <c r="G215" s="57"/>
      <c r="H215" s="81" t="s">
        <v>71</v>
      </c>
      <c r="I215" s="81"/>
      <c r="J215" s="81"/>
      <c r="K215" s="81"/>
      <c r="L215" s="81"/>
      <c r="M215" s="81"/>
      <c r="N215" s="81"/>
      <c r="O215" s="81"/>
      <c r="P215" s="81"/>
      <c r="Q215" s="81"/>
      <c r="R215" s="81"/>
      <c r="S215" s="81"/>
      <c r="T215" s="81"/>
      <c r="U215" s="81"/>
      <c r="V215" s="81"/>
      <c r="W215" s="81"/>
      <c r="X215" s="81"/>
      <c r="Y215" s="81"/>
      <c r="Z215" s="81"/>
      <c r="AA215" s="57"/>
      <c r="AB215" s="57"/>
      <c r="AC215" s="57"/>
      <c r="AD215" s="57"/>
      <c r="AE215" s="57"/>
      <c r="AF215" s="57"/>
      <c r="AG215" s="57"/>
      <c r="AH215" s="79">
        <v>244</v>
      </c>
      <c r="AI215" s="80"/>
      <c r="AJ215" s="80"/>
      <c r="AK215" s="80"/>
      <c r="AL215" s="80"/>
      <c r="AM215" s="80"/>
      <c r="AN215" s="80"/>
      <c r="AO215" s="80"/>
      <c r="AP215" s="80"/>
      <c r="AQ215" s="80"/>
      <c r="AR215" s="80"/>
      <c r="AS215" s="80"/>
      <c r="AT215" s="80"/>
      <c r="AU215" s="80"/>
      <c r="AV215" s="80"/>
      <c r="AW215" s="80"/>
      <c r="AX215" s="80"/>
      <c r="AY215" s="80"/>
      <c r="AZ215" s="80"/>
      <c r="BA215" s="80"/>
      <c r="BB215" s="80"/>
      <c r="BC215" s="80"/>
      <c r="BD215" s="80"/>
      <c r="BE215" s="80"/>
      <c r="BF215" s="80"/>
      <c r="BG215" s="80"/>
      <c r="BH215" s="80"/>
      <c r="BI215" s="80"/>
      <c r="BJ215" s="80"/>
      <c r="BK215" s="80"/>
      <c r="BL215" s="80"/>
      <c r="BM215" s="80"/>
      <c r="BN215" s="80"/>
      <c r="BO215" s="80"/>
      <c r="BP215" s="80"/>
      <c r="BQ215" s="80"/>
      <c r="BR215" s="80"/>
      <c r="BS215" s="80"/>
      <c r="BT215" s="80"/>
      <c r="BU215" s="80"/>
      <c r="BV215" s="80"/>
      <c r="BW215" s="80"/>
      <c r="BX215" s="80"/>
      <c r="BY215" s="80"/>
      <c r="BZ215" s="80"/>
      <c r="CA215" s="80"/>
      <c r="CB215" s="80"/>
      <c r="CC215" s="80"/>
      <c r="CD215" s="80"/>
      <c r="CE215" s="80"/>
      <c r="CF215" s="80"/>
      <c r="CG215" s="80"/>
      <c r="CH215" s="80"/>
      <c r="CI215" s="80"/>
      <c r="CJ215" s="80"/>
      <c r="CK215" s="80"/>
      <c r="CL215" s="80"/>
      <c r="CM215" s="80"/>
      <c r="CN215" s="80"/>
      <c r="CO215" s="80"/>
      <c r="CP215" s="80"/>
      <c r="CQ215" s="80"/>
      <c r="CR215" s="80"/>
      <c r="CS215" s="80"/>
      <c r="CT215" s="80"/>
      <c r="CU215" s="80"/>
      <c r="CV215" s="80"/>
      <c r="CW215" s="80"/>
      <c r="CX215" s="80"/>
      <c r="CY215" s="80"/>
      <c r="CZ215" s="80"/>
      <c r="DA215" s="82"/>
      <c r="DB215" s="29"/>
    </row>
    <row r="216" spans="1:106" ht="1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4"/>
      <c r="BM216" s="14"/>
      <c r="BN216" s="14"/>
      <c r="BO216" s="14"/>
      <c r="BP216" s="14"/>
      <c r="BQ216" s="14"/>
      <c r="BR216" s="14"/>
      <c r="BS216" s="14"/>
      <c r="BT216" s="14"/>
      <c r="BU216" s="14"/>
      <c r="BV216" s="14"/>
      <c r="BW216" s="14"/>
      <c r="BX216" s="14"/>
      <c r="BY216" s="14"/>
      <c r="BZ216" s="14"/>
      <c r="CA216" s="14"/>
      <c r="CB216" s="14"/>
      <c r="CC216" s="14"/>
      <c r="CD216" s="14"/>
      <c r="CE216" s="14"/>
      <c r="CF216" s="14"/>
      <c r="CG216" s="14"/>
      <c r="CH216" s="14"/>
      <c r="CI216" s="14"/>
      <c r="CJ216" s="14"/>
      <c r="CK216" s="14"/>
      <c r="CL216" s="14"/>
      <c r="CM216" s="14"/>
      <c r="CN216" s="14"/>
      <c r="CO216" s="14"/>
      <c r="CP216" s="14"/>
      <c r="CQ216" s="14"/>
      <c r="CR216" s="14"/>
      <c r="CS216" s="14"/>
      <c r="CT216" s="14"/>
      <c r="CU216" s="14"/>
      <c r="CV216" s="14"/>
      <c r="CW216" s="14"/>
      <c r="CX216" s="14"/>
      <c r="CY216" s="14"/>
      <c r="CZ216" s="14"/>
      <c r="DA216" s="14"/>
      <c r="DB216" s="14"/>
    </row>
    <row r="217" spans="1:106">
      <c r="A217" s="83" t="s">
        <v>0</v>
      </c>
      <c r="B217" s="84"/>
      <c r="C217" s="84"/>
      <c r="D217" s="84"/>
      <c r="E217" s="84"/>
      <c r="F217" s="84"/>
      <c r="G217" s="85"/>
      <c r="H217" s="83" t="s">
        <v>15</v>
      </c>
      <c r="I217" s="84"/>
      <c r="J217" s="84"/>
      <c r="K217" s="84"/>
      <c r="L217" s="84"/>
      <c r="M217" s="84"/>
      <c r="N217" s="84"/>
      <c r="O217" s="84"/>
      <c r="P217" s="84"/>
      <c r="Q217" s="84"/>
      <c r="R217" s="84"/>
      <c r="S217" s="84"/>
      <c r="T217" s="84"/>
      <c r="U217" s="84"/>
      <c r="V217" s="84"/>
      <c r="W217" s="84"/>
      <c r="X217" s="84"/>
      <c r="Y217" s="84"/>
      <c r="Z217" s="84"/>
      <c r="AA217" s="84"/>
      <c r="AB217" s="84"/>
      <c r="AC217" s="84"/>
      <c r="AD217" s="84"/>
      <c r="AE217" s="84"/>
      <c r="AF217" s="84"/>
      <c r="AG217" s="84"/>
      <c r="AH217" s="84"/>
      <c r="AI217" s="84"/>
      <c r="AJ217" s="84"/>
      <c r="AK217" s="84"/>
      <c r="AL217" s="84"/>
      <c r="AM217" s="84"/>
      <c r="AN217" s="84"/>
      <c r="AO217" s="84"/>
      <c r="AP217" s="84"/>
      <c r="AQ217" s="84"/>
      <c r="AR217" s="84"/>
      <c r="AS217" s="84"/>
      <c r="AT217" s="84"/>
      <c r="AU217" s="84"/>
      <c r="AV217" s="84"/>
      <c r="AW217" s="84"/>
      <c r="AX217" s="84"/>
      <c r="AY217" s="84"/>
      <c r="AZ217" s="84"/>
      <c r="BA217" s="84"/>
      <c r="BB217" s="84"/>
      <c r="BC217" s="85"/>
      <c r="BD217" s="83" t="s">
        <v>58</v>
      </c>
      <c r="BE217" s="84"/>
      <c r="BF217" s="84"/>
      <c r="BG217" s="84"/>
      <c r="BH217" s="84"/>
      <c r="BI217" s="84"/>
      <c r="BJ217" s="84"/>
      <c r="BK217" s="84"/>
      <c r="BL217" s="84"/>
      <c r="BM217" s="84"/>
      <c r="BN217" s="84"/>
      <c r="BO217" s="84"/>
      <c r="BP217" s="84"/>
      <c r="BQ217" s="84"/>
      <c r="BR217" s="84"/>
      <c r="BS217" s="85"/>
      <c r="BT217" s="83" t="s">
        <v>64</v>
      </c>
      <c r="BU217" s="84"/>
      <c r="BV217" s="84"/>
      <c r="BW217" s="84"/>
      <c r="BX217" s="84"/>
      <c r="BY217" s="84"/>
      <c r="BZ217" s="84"/>
      <c r="CA217" s="84"/>
      <c r="CB217" s="84"/>
      <c r="CC217" s="84"/>
      <c r="CD217" s="84"/>
      <c r="CE217" s="84"/>
      <c r="CF217" s="84"/>
      <c r="CG217" s="84"/>
      <c r="CH217" s="84"/>
      <c r="CI217" s="85"/>
      <c r="CJ217" s="83" t="s">
        <v>65</v>
      </c>
      <c r="CK217" s="84"/>
      <c r="CL217" s="84"/>
      <c r="CM217" s="84"/>
      <c r="CN217" s="84"/>
      <c r="CO217" s="84"/>
      <c r="CP217" s="84"/>
      <c r="CQ217" s="84"/>
      <c r="CR217" s="84"/>
      <c r="CS217" s="84"/>
      <c r="CT217" s="84"/>
      <c r="CU217" s="84"/>
      <c r="CV217" s="84"/>
      <c r="CW217" s="84"/>
      <c r="CX217" s="84"/>
      <c r="CY217" s="84"/>
      <c r="CZ217" s="84"/>
      <c r="DA217" s="85"/>
      <c r="DB217" s="20"/>
    </row>
    <row r="218" spans="1:106">
      <c r="A218" s="77"/>
      <c r="B218" s="77"/>
      <c r="C218" s="77"/>
      <c r="D218" s="77"/>
      <c r="E218" s="77"/>
      <c r="F218" s="77"/>
      <c r="G218" s="77"/>
      <c r="H218" s="77">
        <v>1</v>
      </c>
      <c r="I218" s="77"/>
      <c r="J218" s="77"/>
      <c r="K218" s="77"/>
      <c r="L218" s="77"/>
      <c r="M218" s="77"/>
      <c r="N218" s="77"/>
      <c r="O218" s="77"/>
      <c r="P218" s="77"/>
      <c r="Q218" s="77"/>
      <c r="R218" s="77"/>
      <c r="S218" s="77"/>
      <c r="T218" s="77"/>
      <c r="U218" s="77"/>
      <c r="V218" s="77"/>
      <c r="W218" s="77"/>
      <c r="X218" s="77"/>
      <c r="Y218" s="77"/>
      <c r="Z218" s="77"/>
      <c r="AA218" s="77"/>
      <c r="AB218" s="77"/>
      <c r="AC218" s="77"/>
      <c r="AD218" s="77"/>
      <c r="AE218" s="77"/>
      <c r="AF218" s="77"/>
      <c r="AG218" s="77"/>
      <c r="AH218" s="77"/>
      <c r="AI218" s="77"/>
      <c r="AJ218" s="77"/>
      <c r="AK218" s="77"/>
      <c r="AL218" s="77"/>
      <c r="AM218" s="77"/>
      <c r="AN218" s="77"/>
      <c r="AO218" s="77"/>
      <c r="AP218" s="77"/>
      <c r="AQ218" s="77"/>
      <c r="AR218" s="77"/>
      <c r="AS218" s="77"/>
      <c r="AT218" s="77"/>
      <c r="AU218" s="77"/>
      <c r="AV218" s="77"/>
      <c r="AW218" s="77"/>
      <c r="AX218" s="77"/>
      <c r="AY218" s="77"/>
      <c r="AZ218" s="77"/>
      <c r="BA218" s="77"/>
      <c r="BB218" s="77"/>
      <c r="BC218" s="77"/>
      <c r="BD218" s="77">
        <v>2</v>
      </c>
      <c r="BE218" s="77"/>
      <c r="BF218" s="77"/>
      <c r="BG218" s="77"/>
      <c r="BH218" s="77"/>
      <c r="BI218" s="77"/>
      <c r="BJ218" s="77"/>
      <c r="BK218" s="77"/>
      <c r="BL218" s="77"/>
      <c r="BM218" s="77"/>
      <c r="BN218" s="77"/>
      <c r="BO218" s="77"/>
      <c r="BP218" s="77"/>
      <c r="BQ218" s="77"/>
      <c r="BR218" s="77"/>
      <c r="BS218" s="77"/>
      <c r="BT218" s="77">
        <v>3</v>
      </c>
      <c r="BU218" s="77"/>
      <c r="BV218" s="77"/>
      <c r="BW218" s="77"/>
      <c r="BX218" s="77"/>
      <c r="BY218" s="77"/>
      <c r="BZ218" s="77"/>
      <c r="CA218" s="77"/>
      <c r="CB218" s="77"/>
      <c r="CC218" s="77"/>
      <c r="CD218" s="77"/>
      <c r="CE218" s="77"/>
      <c r="CF218" s="77"/>
      <c r="CG218" s="77"/>
      <c r="CH218" s="77"/>
      <c r="CI218" s="77"/>
      <c r="CJ218" s="77">
        <v>4</v>
      </c>
      <c r="CK218" s="77"/>
      <c r="CL218" s="77"/>
      <c r="CM218" s="77"/>
      <c r="CN218" s="77"/>
      <c r="CO218" s="77"/>
      <c r="CP218" s="77"/>
      <c r="CQ218" s="77"/>
      <c r="CR218" s="77"/>
      <c r="CS218" s="77"/>
      <c r="CT218" s="77"/>
      <c r="CU218" s="77"/>
      <c r="CV218" s="77"/>
      <c r="CW218" s="77"/>
      <c r="CX218" s="77"/>
      <c r="CY218" s="77"/>
      <c r="CZ218" s="77"/>
      <c r="DA218" s="77"/>
      <c r="DB218" s="21"/>
    </row>
    <row r="219" spans="1:106">
      <c r="A219" s="72" t="s">
        <v>23</v>
      </c>
      <c r="B219" s="72"/>
      <c r="C219" s="72"/>
      <c r="D219" s="72"/>
      <c r="E219" s="72"/>
      <c r="F219" s="72"/>
      <c r="G219" s="72"/>
      <c r="H219" s="73" t="s">
        <v>165</v>
      </c>
      <c r="I219" s="73"/>
      <c r="J219" s="73"/>
      <c r="K219" s="73"/>
      <c r="L219" s="73"/>
      <c r="M219" s="73"/>
      <c r="N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  <c r="Z219" s="73"/>
      <c r="AA219" s="73"/>
      <c r="AB219" s="73"/>
      <c r="AC219" s="73"/>
      <c r="AD219" s="73"/>
      <c r="AE219" s="73"/>
      <c r="AF219" s="73"/>
      <c r="AG219" s="73"/>
      <c r="AH219" s="73"/>
      <c r="AI219" s="73"/>
      <c r="AJ219" s="73"/>
      <c r="AK219" s="73"/>
      <c r="AL219" s="73"/>
      <c r="AM219" s="73"/>
      <c r="AN219" s="73"/>
      <c r="AO219" s="73"/>
      <c r="AP219" s="73"/>
      <c r="AQ219" s="73"/>
      <c r="AR219" s="73"/>
      <c r="AS219" s="73"/>
      <c r="AT219" s="73"/>
      <c r="AU219" s="73"/>
      <c r="AV219" s="73"/>
      <c r="AW219" s="73"/>
      <c r="AX219" s="73"/>
      <c r="AY219" s="73"/>
      <c r="AZ219" s="73"/>
      <c r="BA219" s="73"/>
      <c r="BB219" s="73"/>
      <c r="BC219" s="73"/>
      <c r="BD219" s="74">
        <v>12</v>
      </c>
      <c r="BE219" s="74"/>
      <c r="BF219" s="74"/>
      <c r="BG219" s="74"/>
      <c r="BH219" s="74"/>
      <c r="BI219" s="74"/>
      <c r="BJ219" s="74"/>
      <c r="BK219" s="74"/>
      <c r="BL219" s="74"/>
      <c r="BM219" s="74"/>
      <c r="BN219" s="74"/>
      <c r="BO219" s="74"/>
      <c r="BP219" s="74"/>
      <c r="BQ219" s="74"/>
      <c r="BR219" s="74"/>
      <c r="BS219" s="74"/>
      <c r="BT219" s="76">
        <v>1566.6666666000001</v>
      </c>
      <c r="BU219" s="76"/>
      <c r="BV219" s="76"/>
      <c r="BW219" s="76"/>
      <c r="BX219" s="76"/>
      <c r="BY219" s="76"/>
      <c r="BZ219" s="76"/>
      <c r="CA219" s="76"/>
      <c r="CB219" s="76"/>
      <c r="CC219" s="76"/>
      <c r="CD219" s="76"/>
      <c r="CE219" s="76"/>
      <c r="CF219" s="76"/>
      <c r="CG219" s="76"/>
      <c r="CH219" s="76"/>
      <c r="CI219" s="76"/>
      <c r="CJ219" s="75">
        <f>SUM(BD219*BT219)</f>
        <v>18799.999999200001</v>
      </c>
      <c r="CK219" s="75"/>
      <c r="CL219" s="75"/>
      <c r="CM219" s="75"/>
      <c r="CN219" s="75"/>
      <c r="CO219" s="75"/>
      <c r="CP219" s="75"/>
      <c r="CQ219" s="75"/>
      <c r="CR219" s="75"/>
      <c r="CS219" s="75"/>
      <c r="CT219" s="75"/>
      <c r="CU219" s="75"/>
      <c r="CV219" s="75"/>
      <c r="CW219" s="75"/>
      <c r="CX219" s="75"/>
      <c r="CY219" s="75"/>
      <c r="CZ219" s="75"/>
      <c r="DA219" s="75"/>
      <c r="DB219" s="21"/>
    </row>
    <row r="220" spans="1:106">
      <c r="A220" s="72" t="s">
        <v>27</v>
      </c>
      <c r="B220" s="72"/>
      <c r="C220" s="72"/>
      <c r="D220" s="72"/>
      <c r="E220" s="72"/>
      <c r="F220" s="72"/>
      <c r="G220" s="72"/>
      <c r="H220" s="73" t="s">
        <v>166</v>
      </c>
      <c r="I220" s="73"/>
      <c r="J220" s="73"/>
      <c r="K220" s="73"/>
      <c r="L220" s="73"/>
      <c r="M220" s="73"/>
      <c r="N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  <c r="Z220" s="73"/>
      <c r="AA220" s="73"/>
      <c r="AB220" s="73"/>
      <c r="AC220" s="73"/>
      <c r="AD220" s="73"/>
      <c r="AE220" s="73"/>
      <c r="AF220" s="73"/>
      <c r="AG220" s="73"/>
      <c r="AH220" s="73"/>
      <c r="AI220" s="73"/>
      <c r="AJ220" s="73"/>
      <c r="AK220" s="73"/>
      <c r="AL220" s="73"/>
      <c r="AM220" s="73"/>
      <c r="AN220" s="73"/>
      <c r="AO220" s="73"/>
      <c r="AP220" s="73"/>
      <c r="AQ220" s="73"/>
      <c r="AR220" s="73"/>
      <c r="AS220" s="73"/>
      <c r="AT220" s="73"/>
      <c r="AU220" s="73"/>
      <c r="AV220" s="73"/>
      <c r="AW220" s="73"/>
      <c r="AX220" s="73"/>
      <c r="AY220" s="73"/>
      <c r="AZ220" s="73"/>
      <c r="BA220" s="73"/>
      <c r="BB220" s="73"/>
      <c r="BC220" s="73"/>
      <c r="BD220" s="74">
        <v>12</v>
      </c>
      <c r="BE220" s="74"/>
      <c r="BF220" s="74"/>
      <c r="BG220" s="74"/>
      <c r="BH220" s="74"/>
      <c r="BI220" s="74"/>
      <c r="BJ220" s="74"/>
      <c r="BK220" s="74"/>
      <c r="BL220" s="74"/>
      <c r="BM220" s="74"/>
      <c r="BN220" s="74"/>
      <c r="BO220" s="74"/>
      <c r="BP220" s="74"/>
      <c r="BQ220" s="74"/>
      <c r="BR220" s="74"/>
      <c r="BS220" s="74"/>
      <c r="BT220" s="76">
        <v>1566.6666666000001</v>
      </c>
      <c r="BU220" s="76"/>
      <c r="BV220" s="76"/>
      <c r="BW220" s="76"/>
      <c r="BX220" s="76"/>
      <c r="BY220" s="76"/>
      <c r="BZ220" s="76"/>
      <c r="CA220" s="76"/>
      <c r="CB220" s="76"/>
      <c r="CC220" s="76"/>
      <c r="CD220" s="76"/>
      <c r="CE220" s="76"/>
      <c r="CF220" s="76"/>
      <c r="CG220" s="76"/>
      <c r="CH220" s="76"/>
      <c r="CI220" s="76"/>
      <c r="CJ220" s="75">
        <f>SUM(BD220*BT220)</f>
        <v>18799.999999200001</v>
      </c>
      <c r="CK220" s="75"/>
      <c r="CL220" s="75"/>
      <c r="CM220" s="75"/>
      <c r="CN220" s="75"/>
      <c r="CO220" s="75"/>
      <c r="CP220" s="75"/>
      <c r="CQ220" s="75"/>
      <c r="CR220" s="75"/>
      <c r="CS220" s="75"/>
      <c r="CT220" s="75"/>
      <c r="CU220" s="75"/>
      <c r="CV220" s="75"/>
      <c r="CW220" s="75"/>
      <c r="CX220" s="75"/>
      <c r="CY220" s="75"/>
      <c r="CZ220" s="75"/>
      <c r="DA220" s="75"/>
      <c r="DB220" s="21"/>
    </row>
    <row r="221" spans="1:106" ht="43.5" customHeight="1">
      <c r="A221" s="72" t="s">
        <v>33</v>
      </c>
      <c r="B221" s="72"/>
      <c r="C221" s="72"/>
      <c r="D221" s="72"/>
      <c r="E221" s="72"/>
      <c r="F221" s="72"/>
      <c r="G221" s="72"/>
      <c r="H221" s="73" t="s">
        <v>197</v>
      </c>
      <c r="I221" s="73"/>
      <c r="J221" s="73"/>
      <c r="K221" s="73"/>
      <c r="L221" s="73"/>
      <c r="M221" s="73"/>
      <c r="N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  <c r="Z221" s="73"/>
      <c r="AA221" s="73"/>
      <c r="AB221" s="73"/>
      <c r="AC221" s="73"/>
      <c r="AD221" s="73"/>
      <c r="AE221" s="73"/>
      <c r="AF221" s="73"/>
      <c r="AG221" s="73"/>
      <c r="AH221" s="73"/>
      <c r="AI221" s="73"/>
      <c r="AJ221" s="73"/>
      <c r="AK221" s="73"/>
      <c r="AL221" s="73"/>
      <c r="AM221" s="73"/>
      <c r="AN221" s="73"/>
      <c r="AO221" s="73"/>
      <c r="AP221" s="73"/>
      <c r="AQ221" s="73"/>
      <c r="AR221" s="73"/>
      <c r="AS221" s="73"/>
      <c r="AT221" s="73"/>
      <c r="AU221" s="73"/>
      <c r="AV221" s="73"/>
      <c r="AW221" s="73"/>
      <c r="AX221" s="73"/>
      <c r="AY221" s="73"/>
      <c r="AZ221" s="73"/>
      <c r="BA221" s="73"/>
      <c r="BB221" s="73"/>
      <c r="BC221" s="73"/>
      <c r="BD221" s="74">
        <v>12</v>
      </c>
      <c r="BE221" s="74"/>
      <c r="BF221" s="74"/>
      <c r="BG221" s="74"/>
      <c r="BH221" s="74"/>
      <c r="BI221" s="74"/>
      <c r="BJ221" s="74"/>
      <c r="BK221" s="74"/>
      <c r="BL221" s="74"/>
      <c r="BM221" s="74"/>
      <c r="BN221" s="74"/>
      <c r="BO221" s="74"/>
      <c r="BP221" s="74"/>
      <c r="BQ221" s="74"/>
      <c r="BR221" s="74"/>
      <c r="BS221" s="74"/>
      <c r="BT221" s="76">
        <v>1808.3333299999999</v>
      </c>
      <c r="BU221" s="76"/>
      <c r="BV221" s="76"/>
      <c r="BW221" s="76"/>
      <c r="BX221" s="76"/>
      <c r="BY221" s="76"/>
      <c r="BZ221" s="76"/>
      <c r="CA221" s="76"/>
      <c r="CB221" s="76"/>
      <c r="CC221" s="76"/>
      <c r="CD221" s="76"/>
      <c r="CE221" s="76"/>
      <c r="CF221" s="76"/>
      <c r="CG221" s="76"/>
      <c r="CH221" s="76"/>
      <c r="CI221" s="76"/>
      <c r="CJ221" s="75">
        <f>BD221*BT221</f>
        <v>21699.999960000001</v>
      </c>
      <c r="CK221" s="75"/>
      <c r="CL221" s="75"/>
      <c r="CM221" s="75"/>
      <c r="CN221" s="75"/>
      <c r="CO221" s="75"/>
      <c r="CP221" s="75"/>
      <c r="CQ221" s="75"/>
      <c r="CR221" s="75"/>
      <c r="CS221" s="75"/>
      <c r="CT221" s="75"/>
      <c r="CU221" s="75"/>
      <c r="CV221" s="75"/>
      <c r="CW221" s="75"/>
      <c r="CX221" s="75"/>
      <c r="CY221" s="75"/>
      <c r="CZ221" s="75"/>
      <c r="DA221" s="75"/>
      <c r="DB221" s="8"/>
    </row>
    <row r="222" spans="1:106">
      <c r="A222" s="72" t="s">
        <v>70</v>
      </c>
      <c r="B222" s="72"/>
      <c r="C222" s="72"/>
      <c r="D222" s="72"/>
      <c r="E222" s="72"/>
      <c r="F222" s="72"/>
      <c r="G222" s="72"/>
      <c r="H222" s="73" t="s">
        <v>167</v>
      </c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  <c r="Z222" s="73"/>
      <c r="AA222" s="73"/>
      <c r="AB222" s="73"/>
      <c r="AC222" s="73"/>
      <c r="AD222" s="73"/>
      <c r="AE222" s="73"/>
      <c r="AF222" s="73"/>
      <c r="AG222" s="73"/>
      <c r="AH222" s="73"/>
      <c r="AI222" s="73"/>
      <c r="AJ222" s="73"/>
      <c r="AK222" s="73"/>
      <c r="AL222" s="73"/>
      <c r="AM222" s="73"/>
      <c r="AN222" s="73"/>
      <c r="AO222" s="73"/>
      <c r="AP222" s="73"/>
      <c r="AQ222" s="73"/>
      <c r="AR222" s="73"/>
      <c r="AS222" s="73"/>
      <c r="AT222" s="73"/>
      <c r="AU222" s="73"/>
      <c r="AV222" s="73"/>
      <c r="AW222" s="73"/>
      <c r="AX222" s="73"/>
      <c r="AY222" s="73"/>
      <c r="AZ222" s="73"/>
      <c r="BA222" s="73"/>
      <c r="BB222" s="73"/>
      <c r="BC222" s="73"/>
      <c r="BD222" s="70" t="s">
        <v>11</v>
      </c>
      <c r="BE222" s="70"/>
      <c r="BF222" s="70"/>
      <c r="BG222" s="70"/>
      <c r="BH222" s="70"/>
      <c r="BI222" s="70"/>
      <c r="BJ222" s="70"/>
      <c r="BK222" s="70"/>
      <c r="BL222" s="70"/>
      <c r="BM222" s="70"/>
      <c r="BN222" s="70"/>
      <c r="BO222" s="70"/>
      <c r="BP222" s="70"/>
      <c r="BQ222" s="70"/>
      <c r="BR222" s="70"/>
      <c r="BS222" s="70"/>
      <c r="BT222" s="70" t="s">
        <v>11</v>
      </c>
      <c r="BU222" s="70"/>
      <c r="BV222" s="70"/>
      <c r="BW222" s="70"/>
      <c r="BX222" s="70"/>
      <c r="BY222" s="70"/>
      <c r="BZ222" s="70"/>
      <c r="CA222" s="70"/>
      <c r="CB222" s="70"/>
      <c r="CC222" s="70"/>
      <c r="CD222" s="70"/>
      <c r="CE222" s="70"/>
      <c r="CF222" s="70"/>
      <c r="CG222" s="70"/>
      <c r="CH222" s="70"/>
      <c r="CI222" s="70"/>
      <c r="CJ222" s="75">
        <v>44500</v>
      </c>
      <c r="CK222" s="75"/>
      <c r="CL222" s="75"/>
      <c r="CM222" s="75"/>
      <c r="CN222" s="75"/>
      <c r="CO222" s="75"/>
      <c r="CP222" s="75"/>
      <c r="CQ222" s="75"/>
      <c r="CR222" s="75"/>
      <c r="CS222" s="75"/>
      <c r="CT222" s="75"/>
      <c r="CU222" s="75"/>
      <c r="CV222" s="75"/>
      <c r="CW222" s="75"/>
      <c r="CX222" s="75"/>
      <c r="CY222" s="75"/>
      <c r="CZ222" s="75"/>
      <c r="DA222" s="75"/>
      <c r="DB222" s="8"/>
    </row>
    <row r="223" spans="1:106">
      <c r="A223" s="72" t="s">
        <v>80</v>
      </c>
      <c r="B223" s="72"/>
      <c r="C223" s="72"/>
      <c r="D223" s="72"/>
      <c r="E223" s="72"/>
      <c r="F223" s="72"/>
      <c r="G223" s="72"/>
      <c r="H223" s="73" t="s">
        <v>182</v>
      </c>
      <c r="I223" s="73"/>
      <c r="J223" s="73"/>
      <c r="K223" s="73"/>
      <c r="L223" s="73"/>
      <c r="M223" s="73"/>
      <c r="N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  <c r="AD223" s="73"/>
      <c r="AE223" s="73"/>
      <c r="AF223" s="73"/>
      <c r="AG223" s="73"/>
      <c r="AH223" s="73"/>
      <c r="AI223" s="73"/>
      <c r="AJ223" s="73"/>
      <c r="AK223" s="73"/>
      <c r="AL223" s="73"/>
      <c r="AM223" s="73"/>
      <c r="AN223" s="73"/>
      <c r="AO223" s="73"/>
      <c r="AP223" s="73"/>
      <c r="AQ223" s="73"/>
      <c r="AR223" s="73"/>
      <c r="AS223" s="73"/>
      <c r="AT223" s="73"/>
      <c r="AU223" s="73"/>
      <c r="AV223" s="73"/>
      <c r="AW223" s="73"/>
      <c r="AX223" s="73"/>
      <c r="AY223" s="73"/>
      <c r="AZ223" s="73"/>
      <c r="BA223" s="73"/>
      <c r="BB223" s="73"/>
      <c r="BC223" s="73"/>
      <c r="BD223" s="74">
        <v>2</v>
      </c>
      <c r="BE223" s="74"/>
      <c r="BF223" s="74"/>
      <c r="BG223" s="74"/>
      <c r="BH223" s="74"/>
      <c r="BI223" s="74"/>
      <c r="BJ223" s="74"/>
      <c r="BK223" s="74"/>
      <c r="BL223" s="74"/>
      <c r="BM223" s="74"/>
      <c r="BN223" s="74"/>
      <c r="BO223" s="74"/>
      <c r="BP223" s="74"/>
      <c r="BQ223" s="74"/>
      <c r="BR223" s="74"/>
      <c r="BS223" s="74"/>
      <c r="BT223" s="74">
        <v>45000</v>
      </c>
      <c r="BU223" s="74"/>
      <c r="BV223" s="74"/>
      <c r="BW223" s="74"/>
      <c r="BX223" s="74"/>
      <c r="BY223" s="74"/>
      <c r="BZ223" s="74"/>
      <c r="CA223" s="74"/>
      <c r="CB223" s="74"/>
      <c r="CC223" s="74"/>
      <c r="CD223" s="74"/>
      <c r="CE223" s="74"/>
      <c r="CF223" s="74"/>
      <c r="CG223" s="74"/>
      <c r="CH223" s="74"/>
      <c r="CI223" s="74"/>
      <c r="CJ223" s="75">
        <f>BD223*BT223</f>
        <v>90000</v>
      </c>
      <c r="CK223" s="75"/>
      <c r="CL223" s="75"/>
      <c r="CM223" s="75"/>
      <c r="CN223" s="75"/>
      <c r="CO223" s="75"/>
      <c r="CP223" s="75"/>
      <c r="CQ223" s="75"/>
      <c r="CR223" s="75"/>
      <c r="CS223" s="75"/>
      <c r="CT223" s="75"/>
      <c r="CU223" s="75"/>
      <c r="CV223" s="75"/>
      <c r="CW223" s="75"/>
      <c r="CX223" s="75"/>
      <c r="CY223" s="75"/>
      <c r="CZ223" s="75"/>
      <c r="DA223" s="75"/>
      <c r="DB223" s="8"/>
    </row>
    <row r="224" spans="1:106">
      <c r="A224" s="72" t="s">
        <v>81</v>
      </c>
      <c r="B224" s="72"/>
      <c r="C224" s="72"/>
      <c r="D224" s="72"/>
      <c r="E224" s="72"/>
      <c r="F224" s="72"/>
      <c r="G224" s="72"/>
      <c r="H224" s="73" t="s">
        <v>183</v>
      </c>
      <c r="I224" s="73"/>
      <c r="J224" s="73"/>
      <c r="K224" s="73"/>
      <c r="L224" s="73"/>
      <c r="M224" s="73"/>
      <c r="N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  <c r="AD224" s="73"/>
      <c r="AE224" s="73"/>
      <c r="AF224" s="73"/>
      <c r="AG224" s="73"/>
      <c r="AH224" s="73"/>
      <c r="AI224" s="73"/>
      <c r="AJ224" s="73"/>
      <c r="AK224" s="73"/>
      <c r="AL224" s="73"/>
      <c r="AM224" s="73"/>
      <c r="AN224" s="73"/>
      <c r="AO224" s="73"/>
      <c r="AP224" s="73"/>
      <c r="AQ224" s="73"/>
      <c r="AR224" s="73"/>
      <c r="AS224" s="73"/>
      <c r="AT224" s="73"/>
      <c r="AU224" s="73"/>
      <c r="AV224" s="73"/>
      <c r="AW224" s="73"/>
      <c r="AX224" s="73"/>
      <c r="AY224" s="73"/>
      <c r="AZ224" s="73"/>
      <c r="BA224" s="73"/>
      <c r="BB224" s="73"/>
      <c r="BC224" s="73"/>
      <c r="BD224" s="74">
        <v>3</v>
      </c>
      <c r="BE224" s="74"/>
      <c r="BF224" s="74"/>
      <c r="BG224" s="74"/>
      <c r="BH224" s="74"/>
      <c r="BI224" s="74"/>
      <c r="BJ224" s="74"/>
      <c r="BK224" s="74"/>
      <c r="BL224" s="74"/>
      <c r="BM224" s="74"/>
      <c r="BN224" s="74"/>
      <c r="BO224" s="74"/>
      <c r="BP224" s="74"/>
      <c r="BQ224" s="74"/>
      <c r="BR224" s="74"/>
      <c r="BS224" s="74"/>
      <c r="BT224" s="74">
        <v>55000</v>
      </c>
      <c r="BU224" s="74"/>
      <c r="BV224" s="74"/>
      <c r="BW224" s="74"/>
      <c r="BX224" s="74"/>
      <c r="BY224" s="74"/>
      <c r="BZ224" s="74"/>
      <c r="CA224" s="74"/>
      <c r="CB224" s="74"/>
      <c r="CC224" s="74"/>
      <c r="CD224" s="74"/>
      <c r="CE224" s="74"/>
      <c r="CF224" s="74"/>
      <c r="CG224" s="74"/>
      <c r="CH224" s="74"/>
      <c r="CI224" s="74"/>
      <c r="CJ224" s="75">
        <f>BD224*BT224</f>
        <v>165000</v>
      </c>
      <c r="CK224" s="75"/>
      <c r="CL224" s="75"/>
      <c r="CM224" s="75"/>
      <c r="CN224" s="75"/>
      <c r="CO224" s="75"/>
      <c r="CP224" s="75"/>
      <c r="CQ224" s="75"/>
      <c r="CR224" s="75"/>
      <c r="CS224" s="75"/>
      <c r="CT224" s="75"/>
      <c r="CU224" s="75"/>
      <c r="CV224" s="75"/>
      <c r="CW224" s="75"/>
      <c r="CX224" s="75"/>
      <c r="CY224" s="75"/>
      <c r="CZ224" s="75"/>
      <c r="DA224" s="75"/>
      <c r="DB224" s="8"/>
    </row>
    <row r="225" spans="1:106">
      <c r="A225" s="67"/>
      <c r="B225" s="67"/>
      <c r="C225" s="67"/>
      <c r="D225" s="67"/>
      <c r="E225" s="67"/>
      <c r="F225" s="67"/>
      <c r="G225" s="67"/>
      <c r="H225" s="68" t="s">
        <v>10</v>
      </c>
      <c r="I225" s="68"/>
      <c r="J225" s="68"/>
      <c r="K225" s="68"/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  <c r="AA225" s="68"/>
      <c r="AB225" s="68"/>
      <c r="AC225" s="68"/>
      <c r="AD225" s="68"/>
      <c r="AE225" s="68"/>
      <c r="AF225" s="68"/>
      <c r="AG225" s="68"/>
      <c r="AH225" s="68"/>
      <c r="AI225" s="68"/>
      <c r="AJ225" s="68"/>
      <c r="AK225" s="68"/>
      <c r="AL225" s="68"/>
      <c r="AM225" s="68"/>
      <c r="AN225" s="68"/>
      <c r="AO225" s="68"/>
      <c r="AP225" s="68"/>
      <c r="AQ225" s="68"/>
      <c r="AR225" s="68"/>
      <c r="AS225" s="68"/>
      <c r="AT225" s="68"/>
      <c r="AU225" s="68"/>
      <c r="AV225" s="68"/>
      <c r="AW225" s="68"/>
      <c r="AX225" s="68"/>
      <c r="AY225" s="68"/>
      <c r="AZ225" s="68"/>
      <c r="BA225" s="68"/>
      <c r="BB225" s="68"/>
      <c r="BC225" s="69"/>
      <c r="BD225" s="70" t="s">
        <v>11</v>
      </c>
      <c r="BE225" s="70"/>
      <c r="BF225" s="70"/>
      <c r="BG225" s="70"/>
      <c r="BH225" s="70"/>
      <c r="BI225" s="70"/>
      <c r="BJ225" s="70"/>
      <c r="BK225" s="70"/>
      <c r="BL225" s="70"/>
      <c r="BM225" s="70"/>
      <c r="BN225" s="70"/>
      <c r="BO225" s="70"/>
      <c r="BP225" s="70"/>
      <c r="BQ225" s="70"/>
      <c r="BR225" s="70"/>
      <c r="BS225" s="70"/>
      <c r="BT225" s="70" t="s">
        <v>11</v>
      </c>
      <c r="BU225" s="70"/>
      <c r="BV225" s="70"/>
      <c r="BW225" s="70"/>
      <c r="BX225" s="70"/>
      <c r="BY225" s="70"/>
      <c r="BZ225" s="70"/>
      <c r="CA225" s="70"/>
      <c r="CB225" s="70"/>
      <c r="CC225" s="70"/>
      <c r="CD225" s="70"/>
      <c r="CE225" s="70"/>
      <c r="CF225" s="70"/>
      <c r="CG225" s="70"/>
      <c r="CH225" s="70"/>
      <c r="CI225" s="70"/>
      <c r="CJ225" s="71">
        <f>SUM(CJ219:CJ224)</f>
        <v>358799.99995840003</v>
      </c>
      <c r="CK225" s="71"/>
      <c r="CL225" s="71"/>
      <c r="CM225" s="71"/>
      <c r="CN225" s="71"/>
      <c r="CO225" s="71"/>
      <c r="CP225" s="71"/>
      <c r="CQ225" s="71"/>
      <c r="CR225" s="71"/>
      <c r="CS225" s="71"/>
      <c r="CT225" s="71"/>
      <c r="CU225" s="71"/>
      <c r="CV225" s="71"/>
      <c r="CW225" s="71"/>
      <c r="CX225" s="71"/>
      <c r="CY225" s="71"/>
      <c r="CZ225" s="71"/>
      <c r="DA225" s="71"/>
      <c r="DB225" s="9"/>
    </row>
    <row r="227" spans="1:106">
      <c r="CB227" s="1" t="s">
        <v>99</v>
      </c>
      <c r="CJ227" s="185">
        <f>EO24+CJ35+CJ48+CN71+CE93+CL110+CL135+CJ152+CJ176+CJ188+CL199+CJ209</f>
        <v>14929656.421958398</v>
      </c>
      <c r="CK227" s="185"/>
      <c r="CL227" s="185"/>
      <c r="CM227" s="185"/>
      <c r="CN227" s="185"/>
      <c r="CO227" s="185"/>
      <c r="CP227" s="185"/>
      <c r="CQ227" s="185"/>
      <c r="CR227" s="185"/>
      <c r="CS227" s="185"/>
      <c r="CT227" s="185"/>
      <c r="CU227" s="185"/>
      <c r="CV227" s="185"/>
      <c r="CW227" s="185"/>
      <c r="CX227" s="185"/>
      <c r="CY227" s="185"/>
      <c r="CZ227" s="185"/>
      <c r="DA227" s="185"/>
    </row>
    <row r="229" spans="1:106" ht="14.25">
      <c r="A229" s="81" t="s">
        <v>139</v>
      </c>
      <c r="B229" s="81"/>
      <c r="C229" s="81"/>
      <c r="D229" s="81"/>
      <c r="E229" s="81"/>
      <c r="F229" s="81"/>
      <c r="G229" s="81"/>
      <c r="H229" s="81"/>
      <c r="I229" s="81"/>
      <c r="J229" s="81"/>
      <c r="K229" s="81"/>
      <c r="L229" s="81"/>
      <c r="M229" s="81"/>
      <c r="N229" s="81"/>
      <c r="O229" s="81"/>
      <c r="P229" s="81"/>
      <c r="Q229" s="81"/>
      <c r="R229" s="81"/>
      <c r="S229" s="81"/>
      <c r="T229" s="81"/>
      <c r="U229" s="81"/>
      <c r="V229" s="81"/>
      <c r="W229" s="81"/>
      <c r="X229" s="81"/>
      <c r="Y229" s="81"/>
      <c r="Z229" s="81"/>
      <c r="AA229" s="81"/>
      <c r="AB229" s="81"/>
      <c r="AC229" s="81"/>
      <c r="AD229" s="81"/>
      <c r="AE229" s="81"/>
      <c r="AF229" s="81"/>
      <c r="AG229" s="81"/>
      <c r="AH229" s="81"/>
      <c r="AI229" s="81"/>
      <c r="AJ229" s="81"/>
      <c r="AK229" s="81"/>
      <c r="AL229" s="81"/>
      <c r="AM229" s="81"/>
      <c r="AN229" s="81"/>
      <c r="AO229" s="81"/>
      <c r="AP229" s="81"/>
      <c r="AQ229" s="81"/>
      <c r="AR229" s="81"/>
      <c r="AS229" s="81"/>
      <c r="AT229" s="81"/>
      <c r="AU229" s="81"/>
      <c r="AV229" s="81"/>
      <c r="AW229" s="81"/>
      <c r="AX229" s="81"/>
      <c r="AY229" s="81"/>
      <c r="AZ229" s="81"/>
      <c r="BA229" s="81"/>
      <c r="BB229" s="81"/>
      <c r="BC229" s="81"/>
      <c r="BD229" s="81"/>
      <c r="BE229" s="81"/>
      <c r="BF229" s="81"/>
      <c r="BG229" s="81"/>
      <c r="BH229" s="81"/>
      <c r="BI229" s="81"/>
      <c r="BJ229" s="81"/>
      <c r="BK229" s="81"/>
      <c r="BL229" s="81"/>
      <c r="BM229" s="81"/>
      <c r="BN229" s="81"/>
      <c r="BO229" s="81"/>
      <c r="BP229" s="81"/>
      <c r="BQ229" s="81"/>
      <c r="BR229" s="81"/>
      <c r="BS229" s="81"/>
      <c r="BT229" s="81"/>
      <c r="BU229" s="81"/>
      <c r="BV229" s="81"/>
      <c r="BW229" s="81"/>
      <c r="BX229" s="81"/>
      <c r="BY229" s="81"/>
      <c r="BZ229" s="81"/>
      <c r="CA229" s="81"/>
      <c r="CB229" s="81"/>
      <c r="CC229" s="81"/>
      <c r="CD229" s="81"/>
      <c r="CE229" s="81"/>
      <c r="CF229" s="81"/>
      <c r="CG229" s="81"/>
      <c r="CH229" s="81"/>
      <c r="CI229" s="81"/>
      <c r="CJ229" s="81"/>
      <c r="CK229" s="81"/>
      <c r="CL229" s="81"/>
      <c r="CM229" s="81"/>
      <c r="CN229" s="81"/>
      <c r="CO229" s="81"/>
      <c r="CP229" s="81"/>
      <c r="CQ229" s="81"/>
      <c r="CR229" s="81"/>
      <c r="CS229" s="81"/>
      <c r="CT229" s="81"/>
      <c r="CU229" s="81"/>
      <c r="CV229" s="81"/>
      <c r="CW229" s="81"/>
      <c r="CX229" s="81"/>
      <c r="CY229" s="81"/>
      <c r="CZ229" s="81"/>
      <c r="DA229" s="81"/>
      <c r="DB229" s="21"/>
    </row>
    <row r="230" spans="1:106" ht="14.25">
      <c r="A230" s="81" t="s">
        <v>168</v>
      </c>
      <c r="B230" s="81"/>
      <c r="C230" s="81"/>
      <c r="D230" s="81"/>
      <c r="E230" s="81"/>
      <c r="F230" s="81"/>
      <c r="G230" s="81"/>
      <c r="H230" s="81"/>
      <c r="I230" s="81"/>
      <c r="J230" s="81"/>
      <c r="K230" s="81"/>
      <c r="L230" s="81"/>
      <c r="M230" s="81"/>
      <c r="N230" s="81"/>
      <c r="O230" s="81"/>
      <c r="P230" s="81"/>
      <c r="Q230" s="81"/>
      <c r="R230" s="81"/>
      <c r="S230" s="81"/>
      <c r="T230" s="81"/>
      <c r="U230" s="81"/>
      <c r="V230" s="81"/>
      <c r="W230" s="81"/>
      <c r="X230" s="81"/>
      <c r="Y230" s="81"/>
      <c r="Z230" s="81"/>
      <c r="AA230" s="81"/>
      <c r="AB230" s="81"/>
      <c r="AC230" s="81"/>
      <c r="AD230" s="81"/>
      <c r="AE230" s="81"/>
      <c r="AF230" s="81"/>
      <c r="AG230" s="81"/>
      <c r="AH230" s="81"/>
      <c r="AI230" s="81"/>
      <c r="AJ230" s="81"/>
      <c r="AK230" s="81"/>
      <c r="AL230" s="81"/>
      <c r="AM230" s="81"/>
      <c r="AN230" s="81"/>
      <c r="AO230" s="81"/>
      <c r="AP230" s="81"/>
      <c r="AQ230" s="81"/>
      <c r="AR230" s="81"/>
      <c r="AS230" s="81"/>
      <c r="AT230" s="81"/>
      <c r="AU230" s="81"/>
      <c r="AV230" s="81"/>
      <c r="AW230" s="81"/>
      <c r="AX230" s="81"/>
      <c r="AY230" s="81"/>
      <c r="AZ230" s="81"/>
      <c r="BA230" s="81"/>
      <c r="BB230" s="81"/>
      <c r="BC230" s="81"/>
      <c r="BD230" s="81"/>
      <c r="BE230" s="81"/>
      <c r="BF230" s="81"/>
      <c r="BG230" s="81"/>
      <c r="BH230" s="81"/>
      <c r="BI230" s="81"/>
      <c r="BJ230" s="81"/>
      <c r="BK230" s="81"/>
      <c r="BL230" s="81"/>
      <c r="BM230" s="81"/>
      <c r="BN230" s="81"/>
      <c r="BO230" s="81"/>
      <c r="BP230" s="81"/>
      <c r="BQ230" s="81"/>
      <c r="BR230" s="81"/>
      <c r="BS230" s="81"/>
      <c r="BT230" s="81"/>
      <c r="BU230" s="81"/>
      <c r="BV230" s="81"/>
      <c r="BW230" s="81"/>
      <c r="BX230" s="81"/>
      <c r="BY230" s="81"/>
      <c r="BZ230" s="81"/>
      <c r="CA230" s="81"/>
      <c r="CB230" s="81"/>
      <c r="CC230" s="81"/>
      <c r="CD230" s="81"/>
      <c r="CE230" s="81"/>
      <c r="CF230" s="81"/>
      <c r="CG230" s="81"/>
      <c r="CH230" s="81"/>
      <c r="CI230" s="81"/>
      <c r="CJ230" s="81"/>
      <c r="CK230" s="81"/>
      <c r="CL230" s="81"/>
      <c r="CM230" s="81"/>
      <c r="CN230" s="81"/>
      <c r="CO230" s="81"/>
      <c r="CP230" s="81"/>
      <c r="CQ230" s="81"/>
      <c r="CR230" s="81"/>
      <c r="CS230" s="81"/>
      <c r="CT230" s="81"/>
      <c r="CU230" s="81"/>
      <c r="CV230" s="81"/>
      <c r="CW230" s="81"/>
      <c r="CX230" s="81"/>
      <c r="CY230" s="81"/>
      <c r="CZ230" s="81"/>
      <c r="DA230" s="81"/>
      <c r="DB230" s="21"/>
    </row>
    <row r="231" spans="1:106" ht="1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4"/>
      <c r="BL231" s="14"/>
      <c r="BM231" s="14"/>
      <c r="BN231" s="14"/>
      <c r="BO231" s="14"/>
      <c r="BP231" s="14"/>
      <c r="BQ231" s="14"/>
      <c r="BR231" s="14"/>
      <c r="BS231" s="14"/>
      <c r="BT231" s="14"/>
      <c r="BU231" s="14"/>
      <c r="BV231" s="14"/>
      <c r="BW231" s="14"/>
      <c r="BX231" s="14"/>
      <c r="BY231" s="14"/>
      <c r="BZ231" s="14"/>
      <c r="CA231" s="14"/>
      <c r="CB231" s="14"/>
      <c r="CC231" s="14"/>
      <c r="CD231" s="14"/>
      <c r="CE231" s="14"/>
      <c r="CF231" s="14"/>
      <c r="CG231" s="14"/>
      <c r="CH231" s="14"/>
      <c r="CI231" s="14"/>
      <c r="CJ231" s="14"/>
      <c r="CK231" s="14"/>
      <c r="CL231" s="14"/>
      <c r="CM231" s="14"/>
      <c r="CN231" s="14"/>
      <c r="CO231" s="14"/>
      <c r="CP231" s="14"/>
      <c r="CQ231" s="14"/>
      <c r="CR231" s="14"/>
      <c r="CS231" s="14"/>
      <c r="CT231" s="14"/>
      <c r="CU231" s="14"/>
      <c r="CV231" s="14"/>
      <c r="CW231" s="14"/>
      <c r="CX231" s="14"/>
      <c r="CY231" s="14"/>
      <c r="CZ231" s="14"/>
      <c r="DA231" s="14"/>
      <c r="DB231" s="21"/>
    </row>
    <row r="232" spans="1:106" ht="14.25">
      <c r="A232" s="60" t="s">
        <v>14</v>
      </c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79">
        <v>5</v>
      </c>
      <c r="Y232" s="80"/>
      <c r="Z232" s="80"/>
      <c r="AA232" s="80"/>
      <c r="AB232" s="80"/>
      <c r="AC232" s="80"/>
      <c r="AD232" s="80"/>
      <c r="AE232" s="80"/>
      <c r="AF232" s="80"/>
      <c r="AG232" s="80"/>
      <c r="AH232" s="80"/>
      <c r="AI232" s="80"/>
      <c r="AJ232" s="80"/>
      <c r="AK232" s="80"/>
      <c r="AL232" s="80"/>
      <c r="AM232" s="80"/>
      <c r="AN232" s="80"/>
      <c r="AO232" s="80"/>
      <c r="AP232" s="80"/>
      <c r="AQ232" s="80"/>
      <c r="AR232" s="80"/>
      <c r="AS232" s="80"/>
      <c r="AT232" s="80"/>
      <c r="AU232" s="80"/>
      <c r="AV232" s="80"/>
      <c r="AW232" s="80"/>
      <c r="AX232" s="80"/>
      <c r="AY232" s="80"/>
      <c r="AZ232" s="80"/>
      <c r="BA232" s="80"/>
      <c r="BB232" s="80"/>
      <c r="BC232" s="80"/>
      <c r="BD232" s="80"/>
      <c r="BE232" s="80"/>
      <c r="BF232" s="80"/>
      <c r="BG232" s="80"/>
      <c r="BH232" s="80"/>
      <c r="BI232" s="80"/>
      <c r="BJ232" s="80"/>
      <c r="BK232" s="80"/>
      <c r="BL232" s="80"/>
      <c r="BM232" s="80"/>
      <c r="BN232" s="80"/>
      <c r="BO232" s="80"/>
      <c r="BP232" s="80"/>
      <c r="BQ232" s="80"/>
      <c r="BR232" s="80"/>
      <c r="BS232" s="80"/>
      <c r="BT232" s="80"/>
      <c r="BU232" s="80"/>
      <c r="BV232" s="80"/>
      <c r="BW232" s="80"/>
      <c r="BX232" s="80"/>
      <c r="BY232" s="80"/>
      <c r="BZ232" s="80"/>
      <c r="CA232" s="80"/>
      <c r="CB232" s="80"/>
      <c r="CC232" s="80"/>
      <c r="CD232" s="80"/>
      <c r="CE232" s="80"/>
      <c r="CF232" s="80"/>
      <c r="CG232" s="80"/>
      <c r="CH232" s="80"/>
      <c r="CI232" s="80"/>
      <c r="CJ232" s="80"/>
      <c r="CK232" s="80"/>
      <c r="CL232" s="80"/>
      <c r="CM232" s="80"/>
      <c r="CN232" s="80"/>
      <c r="CO232" s="80"/>
      <c r="CP232" s="80"/>
      <c r="CQ232" s="80"/>
      <c r="CR232" s="80"/>
      <c r="CS232" s="80"/>
      <c r="CT232" s="80"/>
      <c r="CU232" s="80"/>
      <c r="CV232" s="80"/>
      <c r="CW232" s="80"/>
      <c r="CX232" s="80"/>
      <c r="CY232" s="80"/>
      <c r="CZ232" s="80"/>
      <c r="DA232" s="82"/>
      <c r="DB232" s="21"/>
    </row>
    <row r="233" spans="1:106" ht="14.25">
      <c r="A233" s="60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AT233" s="11"/>
      <c r="AU233" s="11"/>
      <c r="AV233" s="11"/>
      <c r="AW233" s="11"/>
      <c r="AX233" s="11"/>
      <c r="AY233" s="11"/>
      <c r="AZ233" s="11"/>
      <c r="BA233" s="11"/>
      <c r="BB233" s="11"/>
      <c r="BC233" s="11"/>
      <c r="BD233" s="11"/>
      <c r="BE233" s="11"/>
      <c r="BF233" s="11"/>
      <c r="BG233" s="11"/>
      <c r="BH233" s="11"/>
      <c r="BI233" s="11"/>
      <c r="BJ233" s="11"/>
      <c r="BK233" s="11"/>
      <c r="BL233" s="11"/>
      <c r="BM233" s="11"/>
      <c r="BN233" s="11"/>
      <c r="BO233" s="11"/>
      <c r="BP233" s="11"/>
      <c r="BQ233" s="11"/>
      <c r="BR233" s="11"/>
      <c r="BS233" s="11"/>
      <c r="BT233" s="11"/>
      <c r="BU233" s="11"/>
      <c r="BV233" s="11"/>
      <c r="BW233" s="11"/>
      <c r="BX233" s="11"/>
      <c r="BY233" s="11"/>
      <c r="BZ233" s="11"/>
      <c r="CA233" s="11"/>
      <c r="CB233" s="11"/>
      <c r="CC233" s="11"/>
      <c r="CD233" s="11"/>
      <c r="CE233" s="11"/>
      <c r="CF233" s="11"/>
      <c r="CG233" s="11"/>
      <c r="CH233" s="11"/>
      <c r="CI233" s="11"/>
      <c r="CJ233" s="11"/>
      <c r="CK233" s="11"/>
      <c r="CL233" s="11"/>
      <c r="CM233" s="11"/>
      <c r="CN233" s="11"/>
      <c r="CO233" s="11"/>
      <c r="CP233" s="11"/>
      <c r="CQ233" s="11"/>
      <c r="CR233" s="11"/>
      <c r="CS233" s="11"/>
      <c r="CT233" s="11"/>
      <c r="CU233" s="11"/>
      <c r="CV233" s="11"/>
      <c r="CW233" s="11"/>
      <c r="CX233" s="11"/>
      <c r="CY233" s="11"/>
      <c r="CZ233" s="11"/>
      <c r="DA233" s="11"/>
      <c r="DB233" s="21"/>
    </row>
    <row r="234" spans="1:106" ht="14.25">
      <c r="A234" s="89" t="s">
        <v>13</v>
      </c>
      <c r="B234" s="89"/>
      <c r="C234" s="89"/>
      <c r="D234" s="89"/>
      <c r="E234" s="89"/>
      <c r="F234" s="89"/>
      <c r="G234" s="89"/>
      <c r="H234" s="89"/>
      <c r="I234" s="89"/>
      <c r="J234" s="89"/>
      <c r="K234" s="89"/>
      <c r="L234" s="89"/>
      <c r="M234" s="89"/>
      <c r="N234" s="89"/>
      <c r="O234" s="89"/>
      <c r="P234" s="89"/>
      <c r="Q234" s="89"/>
      <c r="R234" s="89"/>
      <c r="S234" s="89"/>
      <c r="T234" s="89"/>
      <c r="U234" s="89"/>
      <c r="V234" s="89"/>
      <c r="W234" s="89"/>
      <c r="X234" s="89"/>
      <c r="Y234" s="89"/>
      <c r="Z234" s="89"/>
      <c r="AA234" s="89"/>
      <c r="AB234" s="89"/>
      <c r="AC234" s="89"/>
      <c r="AD234" s="89"/>
      <c r="AE234" s="89"/>
      <c r="AF234" s="89"/>
      <c r="AG234" s="89"/>
      <c r="AH234" s="89"/>
      <c r="AI234" s="89"/>
      <c r="AJ234" s="89"/>
      <c r="AK234" s="89"/>
      <c r="AL234" s="89"/>
      <c r="AM234" s="89"/>
      <c r="AN234" s="89"/>
      <c r="AO234" s="186"/>
      <c r="AP234" s="79" t="s">
        <v>114</v>
      </c>
      <c r="AQ234" s="80"/>
      <c r="AR234" s="80"/>
      <c r="AS234" s="80"/>
      <c r="AT234" s="80"/>
      <c r="AU234" s="80"/>
      <c r="AV234" s="80"/>
      <c r="AW234" s="80"/>
      <c r="AX234" s="80"/>
      <c r="AY234" s="80"/>
      <c r="AZ234" s="80"/>
      <c r="BA234" s="80"/>
      <c r="BB234" s="80"/>
      <c r="BC234" s="80"/>
      <c r="BD234" s="80"/>
      <c r="BE234" s="80"/>
      <c r="BF234" s="80"/>
      <c r="BG234" s="80"/>
      <c r="BH234" s="80"/>
      <c r="BI234" s="80"/>
      <c r="BJ234" s="80"/>
      <c r="BK234" s="80"/>
      <c r="BL234" s="80"/>
      <c r="BM234" s="80"/>
      <c r="BN234" s="80"/>
      <c r="BO234" s="80"/>
      <c r="BP234" s="80"/>
      <c r="BQ234" s="80"/>
      <c r="BR234" s="80"/>
      <c r="BS234" s="80"/>
      <c r="BT234" s="80"/>
      <c r="BU234" s="80"/>
      <c r="BV234" s="80"/>
      <c r="BW234" s="80"/>
      <c r="BX234" s="80"/>
      <c r="BY234" s="80"/>
      <c r="BZ234" s="80"/>
      <c r="CA234" s="80"/>
      <c r="CB234" s="80"/>
      <c r="CC234" s="80"/>
      <c r="CD234" s="80"/>
      <c r="CE234" s="80"/>
      <c r="CF234" s="80"/>
      <c r="CG234" s="80"/>
      <c r="CH234" s="80"/>
      <c r="CI234" s="80"/>
      <c r="CJ234" s="80"/>
      <c r="CK234" s="80"/>
      <c r="CL234" s="80"/>
      <c r="CM234" s="80"/>
      <c r="CN234" s="80"/>
      <c r="CO234" s="80"/>
      <c r="CP234" s="80"/>
      <c r="CQ234" s="80"/>
      <c r="CR234" s="80"/>
      <c r="CS234" s="80"/>
      <c r="CT234" s="80"/>
      <c r="CU234" s="80"/>
      <c r="CV234" s="80"/>
      <c r="CW234" s="80"/>
      <c r="CX234" s="80"/>
      <c r="CY234" s="80"/>
      <c r="CZ234" s="80"/>
      <c r="DA234" s="82"/>
      <c r="DB234" s="21"/>
    </row>
    <row r="235" spans="1:106" ht="1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4"/>
      <c r="BL235" s="14"/>
      <c r="BM235" s="14"/>
      <c r="BN235" s="14"/>
      <c r="BO235" s="14"/>
      <c r="BP235" s="14"/>
      <c r="BQ235" s="14"/>
      <c r="BR235" s="14"/>
      <c r="BS235" s="14"/>
      <c r="BT235" s="14"/>
      <c r="BU235" s="14"/>
      <c r="BV235" s="14"/>
      <c r="BW235" s="14"/>
      <c r="BX235" s="14"/>
      <c r="BY235" s="14"/>
      <c r="BZ235" s="14"/>
      <c r="CA235" s="14"/>
      <c r="CB235" s="14"/>
      <c r="CC235" s="14"/>
      <c r="CD235" s="14"/>
      <c r="CE235" s="14"/>
      <c r="CF235" s="14"/>
      <c r="CG235" s="14"/>
      <c r="CH235" s="14"/>
      <c r="CI235" s="14"/>
      <c r="CJ235" s="14"/>
      <c r="CK235" s="14"/>
      <c r="CL235" s="14"/>
      <c r="CM235" s="14"/>
      <c r="CN235" s="14"/>
      <c r="CO235" s="14"/>
      <c r="CP235" s="14"/>
      <c r="CQ235" s="14"/>
      <c r="CR235" s="14"/>
      <c r="CS235" s="14"/>
      <c r="CT235" s="14"/>
      <c r="CU235" s="14"/>
      <c r="CV235" s="14"/>
      <c r="CW235" s="14"/>
      <c r="CX235" s="14"/>
      <c r="CY235" s="14"/>
      <c r="CZ235" s="14"/>
      <c r="DA235" s="14"/>
      <c r="DB235" s="21"/>
    </row>
    <row r="236" spans="1:106">
      <c r="A236" s="107" t="s">
        <v>0</v>
      </c>
      <c r="B236" s="108"/>
      <c r="C236" s="108"/>
      <c r="D236" s="108"/>
      <c r="E236" s="108"/>
      <c r="F236" s="108"/>
      <c r="G236" s="109"/>
      <c r="H236" s="107" t="s">
        <v>45</v>
      </c>
      <c r="I236" s="108"/>
      <c r="J236" s="108"/>
      <c r="K236" s="108"/>
      <c r="L236" s="108"/>
      <c r="M236" s="108"/>
      <c r="N236" s="108"/>
      <c r="O236" s="108"/>
      <c r="P236" s="108"/>
      <c r="Q236" s="108"/>
      <c r="R236" s="108"/>
      <c r="S236" s="108"/>
      <c r="T236" s="108"/>
      <c r="U236" s="108"/>
      <c r="V236" s="108"/>
      <c r="W236" s="108"/>
      <c r="X236" s="108"/>
      <c r="Y236" s="108"/>
      <c r="Z236" s="108"/>
      <c r="AA236" s="108"/>
      <c r="AB236" s="108"/>
      <c r="AC236" s="108"/>
      <c r="AD236" s="108"/>
      <c r="AE236" s="108"/>
      <c r="AF236" s="108"/>
      <c r="AG236" s="108"/>
      <c r="AH236" s="108"/>
      <c r="AI236" s="108"/>
      <c r="AJ236" s="108"/>
      <c r="AK236" s="108"/>
      <c r="AL236" s="108"/>
      <c r="AM236" s="108"/>
      <c r="AN236" s="108"/>
      <c r="AO236" s="108"/>
      <c r="AP236" s="108"/>
      <c r="AQ236" s="108"/>
      <c r="AR236" s="108"/>
      <c r="AS236" s="108"/>
      <c r="AT236" s="108"/>
      <c r="AU236" s="108"/>
      <c r="AV236" s="108"/>
      <c r="AW236" s="108"/>
      <c r="AX236" s="108"/>
      <c r="AY236" s="108"/>
      <c r="AZ236" s="108"/>
      <c r="BA236" s="108"/>
      <c r="BB236" s="108"/>
      <c r="BC236" s="109"/>
      <c r="BD236" s="107" t="s">
        <v>46</v>
      </c>
      <c r="BE236" s="108"/>
      <c r="BF236" s="108"/>
      <c r="BG236" s="108"/>
      <c r="BH236" s="108"/>
      <c r="BI236" s="108"/>
      <c r="BJ236" s="108"/>
      <c r="BK236" s="108"/>
      <c r="BL236" s="108"/>
      <c r="BM236" s="108"/>
      <c r="BN236" s="108"/>
      <c r="BO236" s="108"/>
      <c r="BP236" s="108"/>
      <c r="BQ236" s="108"/>
      <c r="BR236" s="108"/>
      <c r="BS236" s="109"/>
      <c r="BT236" s="107" t="s">
        <v>47</v>
      </c>
      <c r="BU236" s="108"/>
      <c r="BV236" s="108"/>
      <c r="BW236" s="108"/>
      <c r="BX236" s="108"/>
      <c r="BY236" s="108"/>
      <c r="BZ236" s="108"/>
      <c r="CA236" s="108"/>
      <c r="CB236" s="108"/>
      <c r="CC236" s="108"/>
      <c r="CD236" s="108"/>
      <c r="CE236" s="108"/>
      <c r="CF236" s="108"/>
      <c r="CG236" s="108"/>
      <c r="CH236" s="108"/>
      <c r="CI236" s="109"/>
      <c r="CJ236" s="107" t="s">
        <v>44</v>
      </c>
      <c r="CK236" s="108"/>
      <c r="CL236" s="108"/>
      <c r="CM236" s="108"/>
      <c r="CN236" s="108"/>
      <c r="CO236" s="108"/>
      <c r="CP236" s="108"/>
      <c r="CQ236" s="108"/>
      <c r="CR236" s="108"/>
      <c r="CS236" s="108"/>
      <c r="CT236" s="108"/>
      <c r="CU236" s="108"/>
      <c r="CV236" s="108"/>
      <c r="CW236" s="108"/>
      <c r="CX236" s="108"/>
      <c r="CY236" s="108"/>
      <c r="CZ236" s="108"/>
      <c r="DA236" s="109"/>
      <c r="DB236" s="21"/>
    </row>
    <row r="237" spans="1:106">
      <c r="A237" s="187">
        <v>1</v>
      </c>
      <c r="B237" s="188"/>
      <c r="C237" s="188"/>
      <c r="D237" s="188"/>
      <c r="E237" s="188"/>
      <c r="F237" s="188"/>
      <c r="G237" s="189"/>
      <c r="H237" s="187">
        <v>2</v>
      </c>
      <c r="I237" s="188"/>
      <c r="J237" s="188"/>
      <c r="K237" s="188"/>
      <c r="L237" s="188"/>
      <c r="M237" s="188"/>
      <c r="N237" s="188"/>
      <c r="O237" s="188"/>
      <c r="P237" s="188"/>
      <c r="Q237" s="188"/>
      <c r="R237" s="188"/>
      <c r="S237" s="188"/>
      <c r="T237" s="188"/>
      <c r="U237" s="188"/>
      <c r="V237" s="188"/>
      <c r="W237" s="188"/>
      <c r="X237" s="188"/>
      <c r="Y237" s="188"/>
      <c r="Z237" s="188"/>
      <c r="AA237" s="188"/>
      <c r="AB237" s="188"/>
      <c r="AC237" s="188"/>
      <c r="AD237" s="188"/>
      <c r="AE237" s="188"/>
      <c r="AF237" s="188"/>
      <c r="AG237" s="188"/>
      <c r="AH237" s="188"/>
      <c r="AI237" s="188"/>
      <c r="AJ237" s="188"/>
      <c r="AK237" s="188"/>
      <c r="AL237" s="188"/>
      <c r="AM237" s="188"/>
      <c r="AN237" s="188"/>
      <c r="AO237" s="188"/>
      <c r="AP237" s="188"/>
      <c r="AQ237" s="188"/>
      <c r="AR237" s="188"/>
      <c r="AS237" s="188"/>
      <c r="AT237" s="188"/>
      <c r="AU237" s="188"/>
      <c r="AV237" s="188"/>
      <c r="AW237" s="188"/>
      <c r="AX237" s="188"/>
      <c r="AY237" s="188"/>
      <c r="AZ237" s="188"/>
      <c r="BA237" s="188"/>
      <c r="BB237" s="188"/>
      <c r="BC237" s="189"/>
      <c r="BD237" s="187">
        <v>3</v>
      </c>
      <c r="BE237" s="188"/>
      <c r="BF237" s="188"/>
      <c r="BG237" s="188"/>
      <c r="BH237" s="188"/>
      <c r="BI237" s="188"/>
      <c r="BJ237" s="188"/>
      <c r="BK237" s="188"/>
      <c r="BL237" s="188"/>
      <c r="BM237" s="188"/>
      <c r="BN237" s="188"/>
      <c r="BO237" s="188"/>
      <c r="BP237" s="188"/>
      <c r="BQ237" s="188"/>
      <c r="BR237" s="188"/>
      <c r="BS237" s="189"/>
      <c r="BT237" s="187">
        <v>4</v>
      </c>
      <c r="BU237" s="188"/>
      <c r="BV237" s="188"/>
      <c r="BW237" s="188"/>
      <c r="BX237" s="188"/>
      <c r="BY237" s="188"/>
      <c r="BZ237" s="188"/>
      <c r="CA237" s="188"/>
      <c r="CB237" s="188"/>
      <c r="CC237" s="188"/>
      <c r="CD237" s="188"/>
      <c r="CE237" s="188"/>
      <c r="CF237" s="188"/>
      <c r="CG237" s="188"/>
      <c r="CH237" s="188"/>
      <c r="CI237" s="189"/>
      <c r="CJ237" s="187">
        <v>5</v>
      </c>
      <c r="CK237" s="188"/>
      <c r="CL237" s="188"/>
      <c r="CM237" s="188"/>
      <c r="CN237" s="188"/>
      <c r="CO237" s="188"/>
      <c r="CP237" s="188"/>
      <c r="CQ237" s="188"/>
      <c r="CR237" s="188"/>
      <c r="CS237" s="188"/>
      <c r="CT237" s="188"/>
      <c r="CU237" s="188"/>
      <c r="CV237" s="188"/>
      <c r="CW237" s="188"/>
      <c r="CX237" s="188"/>
      <c r="CY237" s="188"/>
      <c r="CZ237" s="188"/>
      <c r="DA237" s="189"/>
      <c r="DB237" s="21"/>
    </row>
    <row r="238" spans="1:106">
      <c r="A238" s="168" t="s">
        <v>23</v>
      </c>
      <c r="B238" s="169"/>
      <c r="C238" s="169"/>
      <c r="D238" s="169"/>
      <c r="E238" s="169"/>
      <c r="F238" s="169"/>
      <c r="G238" s="170"/>
      <c r="H238" s="171"/>
      <c r="I238" s="172"/>
      <c r="J238" s="172"/>
      <c r="K238" s="172"/>
      <c r="L238" s="172"/>
      <c r="M238" s="172"/>
      <c r="N238" s="172"/>
      <c r="O238" s="172"/>
      <c r="P238" s="172"/>
      <c r="Q238" s="172"/>
      <c r="R238" s="172"/>
      <c r="S238" s="172"/>
      <c r="T238" s="172"/>
      <c r="U238" s="172"/>
      <c r="V238" s="172"/>
      <c r="W238" s="172"/>
      <c r="X238" s="172"/>
      <c r="Y238" s="172"/>
      <c r="Z238" s="172"/>
      <c r="AA238" s="172"/>
      <c r="AB238" s="172"/>
      <c r="AC238" s="172"/>
      <c r="AD238" s="172"/>
      <c r="AE238" s="172"/>
      <c r="AF238" s="172"/>
      <c r="AG238" s="172"/>
      <c r="AH238" s="172"/>
      <c r="AI238" s="172"/>
      <c r="AJ238" s="172"/>
      <c r="AK238" s="172"/>
      <c r="AL238" s="172"/>
      <c r="AM238" s="172"/>
      <c r="AN238" s="172"/>
      <c r="AO238" s="172"/>
      <c r="AP238" s="172"/>
      <c r="AQ238" s="172"/>
      <c r="AR238" s="172"/>
      <c r="AS238" s="172"/>
      <c r="AT238" s="172"/>
      <c r="AU238" s="172"/>
      <c r="AV238" s="172"/>
      <c r="AW238" s="172"/>
      <c r="AX238" s="172"/>
      <c r="AY238" s="172"/>
      <c r="AZ238" s="172"/>
      <c r="BA238" s="172"/>
      <c r="BB238" s="172"/>
      <c r="BC238" s="173"/>
      <c r="BD238" s="190" t="s">
        <v>11</v>
      </c>
      <c r="BE238" s="191"/>
      <c r="BF238" s="191"/>
      <c r="BG238" s="191"/>
      <c r="BH238" s="191"/>
      <c r="BI238" s="191"/>
      <c r="BJ238" s="191"/>
      <c r="BK238" s="191"/>
      <c r="BL238" s="191"/>
      <c r="BM238" s="191"/>
      <c r="BN238" s="191"/>
      <c r="BO238" s="191"/>
      <c r="BP238" s="191"/>
      <c r="BQ238" s="191"/>
      <c r="BR238" s="191"/>
      <c r="BS238" s="192"/>
      <c r="BT238" s="190" t="s">
        <v>11</v>
      </c>
      <c r="BU238" s="191"/>
      <c r="BV238" s="191"/>
      <c r="BW238" s="191"/>
      <c r="BX238" s="191"/>
      <c r="BY238" s="191"/>
      <c r="BZ238" s="191"/>
      <c r="CA238" s="191"/>
      <c r="CB238" s="191"/>
      <c r="CC238" s="191"/>
      <c r="CD238" s="191"/>
      <c r="CE238" s="191"/>
      <c r="CF238" s="191"/>
      <c r="CG238" s="191"/>
      <c r="CH238" s="191"/>
      <c r="CI238" s="192"/>
      <c r="CJ238" s="129">
        <v>0</v>
      </c>
      <c r="CK238" s="130"/>
      <c r="CL238" s="130"/>
      <c r="CM238" s="130"/>
      <c r="CN238" s="130"/>
      <c r="CO238" s="130"/>
      <c r="CP238" s="130"/>
      <c r="CQ238" s="130"/>
      <c r="CR238" s="130"/>
      <c r="CS238" s="130"/>
      <c r="CT238" s="130"/>
      <c r="CU238" s="130"/>
      <c r="CV238" s="130"/>
      <c r="CW238" s="130"/>
      <c r="CX238" s="130"/>
      <c r="CY238" s="130"/>
      <c r="CZ238" s="130"/>
      <c r="DA238" s="131"/>
      <c r="DB238" s="21"/>
    </row>
    <row r="239" spans="1:106">
      <c r="A239" s="168" t="s">
        <v>27</v>
      </c>
      <c r="B239" s="169"/>
      <c r="C239" s="169"/>
      <c r="D239" s="169"/>
      <c r="E239" s="169"/>
      <c r="F239" s="169"/>
      <c r="G239" s="170"/>
      <c r="H239" s="171"/>
      <c r="I239" s="172"/>
      <c r="J239" s="172"/>
      <c r="K239" s="172"/>
      <c r="L239" s="172"/>
      <c r="M239" s="172"/>
      <c r="N239" s="172"/>
      <c r="O239" s="172"/>
      <c r="P239" s="172"/>
      <c r="Q239" s="172"/>
      <c r="R239" s="172"/>
      <c r="S239" s="172"/>
      <c r="T239" s="172"/>
      <c r="U239" s="172"/>
      <c r="V239" s="172"/>
      <c r="W239" s="172"/>
      <c r="X239" s="172"/>
      <c r="Y239" s="172"/>
      <c r="Z239" s="172"/>
      <c r="AA239" s="172"/>
      <c r="AB239" s="172"/>
      <c r="AC239" s="172"/>
      <c r="AD239" s="172"/>
      <c r="AE239" s="172"/>
      <c r="AF239" s="172"/>
      <c r="AG239" s="172"/>
      <c r="AH239" s="172"/>
      <c r="AI239" s="172"/>
      <c r="AJ239" s="172"/>
      <c r="AK239" s="172"/>
      <c r="AL239" s="172"/>
      <c r="AM239" s="172"/>
      <c r="AN239" s="172"/>
      <c r="AO239" s="172"/>
      <c r="AP239" s="172"/>
      <c r="AQ239" s="172"/>
      <c r="AR239" s="172"/>
      <c r="AS239" s="172"/>
      <c r="AT239" s="172"/>
      <c r="AU239" s="172"/>
      <c r="AV239" s="172"/>
      <c r="AW239" s="172"/>
      <c r="AX239" s="172"/>
      <c r="AY239" s="172"/>
      <c r="AZ239" s="172"/>
      <c r="BA239" s="172"/>
      <c r="BB239" s="172"/>
      <c r="BC239" s="173"/>
      <c r="BD239" s="190" t="s">
        <v>11</v>
      </c>
      <c r="BE239" s="191"/>
      <c r="BF239" s="191"/>
      <c r="BG239" s="191"/>
      <c r="BH239" s="191"/>
      <c r="BI239" s="191"/>
      <c r="BJ239" s="191"/>
      <c r="BK239" s="191"/>
      <c r="BL239" s="191"/>
      <c r="BM239" s="191"/>
      <c r="BN239" s="191"/>
      <c r="BO239" s="191"/>
      <c r="BP239" s="191"/>
      <c r="BQ239" s="191"/>
      <c r="BR239" s="191"/>
      <c r="BS239" s="192"/>
      <c r="BT239" s="190" t="s">
        <v>11</v>
      </c>
      <c r="BU239" s="191"/>
      <c r="BV239" s="191"/>
      <c r="BW239" s="191"/>
      <c r="BX239" s="191"/>
      <c r="BY239" s="191"/>
      <c r="BZ239" s="191"/>
      <c r="CA239" s="191"/>
      <c r="CB239" s="191"/>
      <c r="CC239" s="191"/>
      <c r="CD239" s="191"/>
      <c r="CE239" s="191"/>
      <c r="CF239" s="191"/>
      <c r="CG239" s="191"/>
      <c r="CH239" s="191"/>
      <c r="CI239" s="192"/>
      <c r="CJ239" s="129"/>
      <c r="CK239" s="130"/>
      <c r="CL239" s="130"/>
      <c r="CM239" s="130"/>
      <c r="CN239" s="130"/>
      <c r="CO239" s="130"/>
      <c r="CP239" s="130"/>
      <c r="CQ239" s="130"/>
      <c r="CR239" s="130"/>
      <c r="CS239" s="130"/>
      <c r="CT239" s="130"/>
      <c r="CU239" s="130"/>
      <c r="CV239" s="130"/>
      <c r="CW239" s="130"/>
      <c r="CX239" s="130"/>
      <c r="CY239" s="130"/>
      <c r="CZ239" s="130"/>
      <c r="DA239" s="131"/>
      <c r="DB239" s="21"/>
    </row>
    <row r="240" spans="1:106">
      <c r="A240" s="193"/>
      <c r="B240" s="194"/>
      <c r="C240" s="194"/>
      <c r="D240" s="194"/>
      <c r="E240" s="194"/>
      <c r="F240" s="194"/>
      <c r="G240" s="195"/>
      <c r="H240" s="125" t="s">
        <v>10</v>
      </c>
      <c r="I240" s="68"/>
      <c r="J240" s="68"/>
      <c r="K240" s="68"/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  <c r="AH240" s="68"/>
      <c r="AI240" s="68"/>
      <c r="AJ240" s="68"/>
      <c r="AK240" s="68"/>
      <c r="AL240" s="68"/>
      <c r="AM240" s="68"/>
      <c r="AN240" s="68"/>
      <c r="AO240" s="68"/>
      <c r="AP240" s="68"/>
      <c r="AQ240" s="68"/>
      <c r="AR240" s="68"/>
      <c r="AS240" s="68"/>
      <c r="AT240" s="68"/>
      <c r="AU240" s="68"/>
      <c r="AV240" s="68"/>
      <c r="AW240" s="68"/>
      <c r="AX240" s="68"/>
      <c r="AY240" s="68"/>
      <c r="AZ240" s="68"/>
      <c r="BA240" s="68"/>
      <c r="BB240" s="68"/>
      <c r="BC240" s="69"/>
      <c r="BD240" s="190" t="s">
        <v>11</v>
      </c>
      <c r="BE240" s="191"/>
      <c r="BF240" s="191"/>
      <c r="BG240" s="191"/>
      <c r="BH240" s="191"/>
      <c r="BI240" s="191"/>
      <c r="BJ240" s="191"/>
      <c r="BK240" s="191"/>
      <c r="BL240" s="191"/>
      <c r="BM240" s="191"/>
      <c r="BN240" s="191"/>
      <c r="BO240" s="191"/>
      <c r="BP240" s="191"/>
      <c r="BQ240" s="191"/>
      <c r="BR240" s="191"/>
      <c r="BS240" s="192"/>
      <c r="BT240" s="190" t="s">
        <v>11</v>
      </c>
      <c r="BU240" s="191"/>
      <c r="BV240" s="191"/>
      <c r="BW240" s="191"/>
      <c r="BX240" s="191"/>
      <c r="BY240" s="191"/>
      <c r="BZ240" s="191"/>
      <c r="CA240" s="191"/>
      <c r="CB240" s="191"/>
      <c r="CC240" s="191"/>
      <c r="CD240" s="191"/>
      <c r="CE240" s="191"/>
      <c r="CF240" s="191"/>
      <c r="CG240" s="191"/>
      <c r="CH240" s="191"/>
      <c r="CI240" s="192"/>
      <c r="CJ240" s="122">
        <f>SUM(CJ238:DA239)</f>
        <v>0</v>
      </c>
      <c r="CK240" s="123"/>
      <c r="CL240" s="123"/>
      <c r="CM240" s="123"/>
      <c r="CN240" s="123"/>
      <c r="CO240" s="123"/>
      <c r="CP240" s="123"/>
      <c r="CQ240" s="123"/>
      <c r="CR240" s="123"/>
      <c r="CS240" s="123"/>
      <c r="CT240" s="123"/>
      <c r="CU240" s="123"/>
      <c r="CV240" s="123"/>
      <c r="CW240" s="123"/>
      <c r="CX240" s="123"/>
      <c r="CY240" s="123"/>
      <c r="CZ240" s="123"/>
      <c r="DA240" s="124"/>
      <c r="DB240" s="21"/>
    </row>
    <row r="241" spans="1:106" ht="14.25">
      <c r="A241" s="57"/>
      <c r="B241" s="57"/>
      <c r="C241" s="57"/>
      <c r="D241" s="57"/>
      <c r="E241" s="57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57"/>
      <c r="AL241" s="57"/>
      <c r="AM241" s="57"/>
      <c r="AN241" s="57"/>
      <c r="AO241" s="57"/>
      <c r="AP241" s="57"/>
      <c r="AQ241" s="57"/>
      <c r="AR241" s="57"/>
      <c r="AS241" s="57"/>
      <c r="AT241" s="57"/>
      <c r="AU241" s="57"/>
      <c r="AV241" s="57"/>
      <c r="AW241" s="57"/>
      <c r="AX241" s="57"/>
      <c r="AY241" s="57"/>
      <c r="AZ241" s="57"/>
      <c r="BA241" s="57"/>
      <c r="BB241" s="57"/>
      <c r="BC241" s="57"/>
      <c r="BD241" s="57"/>
      <c r="BE241" s="57"/>
      <c r="BF241" s="57"/>
      <c r="BG241" s="57"/>
      <c r="BH241" s="57"/>
      <c r="BI241" s="57"/>
      <c r="BJ241" s="57"/>
      <c r="BK241" s="57"/>
      <c r="BL241" s="57"/>
      <c r="BM241" s="57"/>
      <c r="BN241" s="57"/>
      <c r="BO241" s="57"/>
      <c r="BP241" s="57"/>
      <c r="BQ241" s="57"/>
      <c r="BR241" s="57"/>
      <c r="BS241" s="57"/>
      <c r="BT241" s="57"/>
      <c r="BU241" s="57"/>
      <c r="BV241" s="57"/>
      <c r="BW241" s="57"/>
      <c r="BX241" s="57"/>
      <c r="BY241" s="57"/>
      <c r="BZ241" s="57"/>
      <c r="CA241" s="57"/>
      <c r="CB241" s="57"/>
      <c r="CC241" s="57"/>
      <c r="CD241" s="57"/>
      <c r="CE241" s="57"/>
      <c r="CF241" s="57"/>
      <c r="CG241" s="57"/>
      <c r="CH241" s="57"/>
      <c r="CI241" s="57"/>
      <c r="CJ241" s="57"/>
      <c r="CK241" s="57"/>
      <c r="CL241" s="57"/>
      <c r="CM241" s="57"/>
      <c r="CN241" s="57"/>
      <c r="CO241" s="57"/>
      <c r="CP241" s="57"/>
      <c r="CQ241" s="57"/>
      <c r="CR241" s="57"/>
      <c r="CS241" s="57"/>
      <c r="CT241" s="57"/>
      <c r="CU241" s="57"/>
      <c r="CV241" s="57"/>
      <c r="CW241" s="57"/>
      <c r="CX241" s="57"/>
      <c r="CY241" s="57"/>
      <c r="CZ241" s="57"/>
      <c r="DA241" s="57"/>
      <c r="DB241" s="21"/>
    </row>
    <row r="242" spans="1:106" ht="14.25">
      <c r="A242" s="81" t="s">
        <v>185</v>
      </c>
      <c r="B242" s="81"/>
      <c r="C242" s="81"/>
      <c r="D242" s="81"/>
      <c r="E242" s="81"/>
      <c r="F242" s="81"/>
      <c r="G242" s="81"/>
      <c r="H242" s="81"/>
      <c r="I242" s="81"/>
      <c r="J242" s="81"/>
      <c r="K242" s="81"/>
      <c r="L242" s="81"/>
      <c r="M242" s="81"/>
      <c r="N242" s="81"/>
      <c r="O242" s="81"/>
      <c r="P242" s="81"/>
      <c r="Q242" s="81"/>
      <c r="R242" s="81"/>
      <c r="S242" s="81"/>
      <c r="T242" s="81"/>
      <c r="U242" s="81"/>
      <c r="V242" s="81"/>
      <c r="W242" s="81"/>
      <c r="X242" s="81"/>
      <c r="Y242" s="81"/>
      <c r="Z242" s="81"/>
      <c r="AA242" s="81"/>
      <c r="AB242" s="81"/>
      <c r="AC242" s="81"/>
      <c r="AD242" s="81"/>
      <c r="AE242" s="81"/>
      <c r="AF242" s="81"/>
      <c r="AG242" s="81"/>
      <c r="AH242" s="81"/>
      <c r="AI242" s="81"/>
      <c r="AJ242" s="81"/>
      <c r="AK242" s="81"/>
      <c r="AL242" s="81"/>
      <c r="AM242" s="81"/>
      <c r="AN242" s="81"/>
      <c r="AO242" s="81"/>
      <c r="AP242" s="81"/>
      <c r="AQ242" s="81"/>
      <c r="AR242" s="81"/>
      <c r="AS242" s="81"/>
      <c r="AT242" s="81"/>
      <c r="AU242" s="81"/>
      <c r="AV242" s="81"/>
      <c r="AW242" s="81"/>
      <c r="AX242" s="81"/>
      <c r="AY242" s="81"/>
      <c r="AZ242" s="81"/>
      <c r="BA242" s="81"/>
      <c r="BB242" s="81"/>
      <c r="BC242" s="81"/>
      <c r="BD242" s="81"/>
      <c r="BE242" s="81"/>
      <c r="BF242" s="81"/>
      <c r="BG242" s="81"/>
      <c r="BH242" s="81"/>
      <c r="BI242" s="81"/>
      <c r="BJ242" s="81"/>
      <c r="BK242" s="81"/>
      <c r="BL242" s="81"/>
      <c r="BM242" s="81"/>
      <c r="BN242" s="81"/>
      <c r="BO242" s="81"/>
      <c r="BP242" s="81"/>
      <c r="BQ242" s="81"/>
      <c r="BR242" s="81"/>
      <c r="BS242" s="81"/>
      <c r="BT242" s="81"/>
      <c r="BU242" s="81"/>
      <c r="BV242" s="81"/>
      <c r="BW242" s="81"/>
      <c r="BX242" s="81"/>
      <c r="BY242" s="81"/>
      <c r="BZ242" s="81"/>
      <c r="CA242" s="81"/>
      <c r="CB242" s="81"/>
      <c r="CC242" s="81"/>
      <c r="CD242" s="81"/>
      <c r="CE242" s="81"/>
      <c r="CF242" s="81"/>
      <c r="CG242" s="81"/>
      <c r="CH242" s="81"/>
      <c r="CI242" s="81"/>
      <c r="CJ242" s="81"/>
      <c r="CK242" s="81"/>
      <c r="CL242" s="81"/>
      <c r="CM242" s="81"/>
      <c r="CN242" s="81"/>
      <c r="CO242" s="81"/>
      <c r="CP242" s="81"/>
      <c r="CQ242" s="81"/>
      <c r="CR242" s="81"/>
      <c r="CS242" s="81"/>
      <c r="CT242" s="81"/>
      <c r="CU242" s="81"/>
      <c r="CV242" s="81"/>
      <c r="CW242" s="81"/>
      <c r="CX242" s="81"/>
      <c r="CY242" s="81"/>
      <c r="CZ242" s="81"/>
      <c r="DA242" s="81"/>
      <c r="DB242" s="59"/>
    </row>
    <row r="243" spans="1:106" ht="14.25" customHeight="1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4"/>
      <c r="BL243" s="14"/>
      <c r="BM243" s="14"/>
      <c r="BN243" s="14"/>
      <c r="BO243" s="14"/>
      <c r="BP243" s="14"/>
      <c r="BQ243" s="14"/>
      <c r="BR243" s="14"/>
      <c r="BS243" s="14"/>
      <c r="BT243" s="14"/>
      <c r="BU243" s="14"/>
      <c r="BV243" s="14"/>
      <c r="BW243" s="14"/>
      <c r="BX243" s="14"/>
      <c r="BY243" s="14"/>
      <c r="BZ243" s="14"/>
      <c r="CA243" s="14"/>
      <c r="CB243" s="14"/>
      <c r="CC243" s="14"/>
      <c r="CD243" s="14"/>
      <c r="CE243" s="14"/>
      <c r="CF243" s="14"/>
      <c r="CG243" s="14"/>
      <c r="CH243" s="14"/>
      <c r="CI243" s="14"/>
      <c r="CJ243" s="14"/>
      <c r="CK243" s="14"/>
      <c r="CL243" s="14"/>
      <c r="CM243" s="14"/>
      <c r="CN243" s="14"/>
      <c r="CO243" s="14"/>
      <c r="CP243" s="14"/>
      <c r="CQ243" s="14"/>
      <c r="CR243" s="14"/>
      <c r="CS243" s="14"/>
      <c r="CT243" s="14"/>
      <c r="CU243" s="14"/>
      <c r="CV243" s="14"/>
      <c r="CW243" s="14"/>
      <c r="CX243" s="14"/>
      <c r="CY243" s="14"/>
      <c r="CZ243" s="14"/>
      <c r="DA243" s="14"/>
      <c r="DB243" s="9"/>
    </row>
    <row r="244" spans="1:106" ht="14.25">
      <c r="A244" s="60" t="s">
        <v>14</v>
      </c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79">
        <v>5</v>
      </c>
      <c r="Y244" s="80"/>
      <c r="Z244" s="80"/>
      <c r="AA244" s="80"/>
      <c r="AB244" s="80"/>
      <c r="AC244" s="80"/>
      <c r="AD244" s="80"/>
      <c r="AE244" s="80"/>
      <c r="AF244" s="80"/>
      <c r="AG244" s="80"/>
      <c r="AH244" s="80"/>
      <c r="AI244" s="80"/>
      <c r="AJ244" s="80"/>
      <c r="AK244" s="80"/>
      <c r="AL244" s="80"/>
      <c r="AM244" s="80"/>
      <c r="AN244" s="80"/>
      <c r="AO244" s="80"/>
      <c r="AP244" s="80"/>
      <c r="AQ244" s="80"/>
      <c r="AR244" s="80"/>
      <c r="AS244" s="80"/>
      <c r="AT244" s="80"/>
      <c r="AU244" s="80"/>
      <c r="AV244" s="80"/>
      <c r="AW244" s="80"/>
      <c r="AX244" s="80"/>
      <c r="AY244" s="80"/>
      <c r="AZ244" s="80"/>
      <c r="BA244" s="80"/>
      <c r="BB244" s="80"/>
      <c r="BC244" s="80"/>
      <c r="BD244" s="80"/>
      <c r="BE244" s="80"/>
      <c r="BF244" s="80"/>
      <c r="BG244" s="80"/>
      <c r="BH244" s="80"/>
      <c r="BI244" s="80"/>
      <c r="BJ244" s="80"/>
      <c r="BK244" s="80"/>
      <c r="BL244" s="80"/>
      <c r="BM244" s="80"/>
      <c r="BN244" s="80"/>
      <c r="BO244" s="80"/>
      <c r="BP244" s="80"/>
      <c r="BQ244" s="80"/>
      <c r="BR244" s="80"/>
      <c r="BS244" s="80"/>
      <c r="BT244" s="80"/>
      <c r="BU244" s="80"/>
      <c r="BV244" s="80"/>
      <c r="BW244" s="80"/>
      <c r="BX244" s="80"/>
      <c r="BY244" s="80"/>
      <c r="BZ244" s="80"/>
      <c r="CA244" s="80"/>
      <c r="CB244" s="80"/>
      <c r="CC244" s="80"/>
      <c r="CD244" s="80"/>
      <c r="CE244" s="80"/>
      <c r="CF244" s="80"/>
      <c r="CG244" s="80"/>
      <c r="CH244" s="80"/>
      <c r="CI244" s="80"/>
      <c r="CJ244" s="80"/>
      <c r="CK244" s="80"/>
      <c r="CL244" s="80"/>
      <c r="CM244" s="80"/>
      <c r="CN244" s="80"/>
      <c r="CO244" s="80"/>
      <c r="CP244" s="80"/>
      <c r="CQ244" s="80"/>
      <c r="CR244" s="80"/>
      <c r="CS244" s="80"/>
      <c r="CT244" s="80"/>
      <c r="CU244" s="80"/>
      <c r="CV244" s="80"/>
      <c r="CW244" s="80"/>
      <c r="CX244" s="80"/>
      <c r="CY244" s="80"/>
      <c r="CZ244" s="80"/>
      <c r="DA244" s="82"/>
      <c r="DB244" s="59"/>
    </row>
    <row r="245" spans="1:106" ht="14.25">
      <c r="A245" s="60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11"/>
      <c r="BA245" s="11"/>
      <c r="BB245" s="11"/>
      <c r="BC245" s="11"/>
      <c r="BD245" s="11"/>
      <c r="BE245" s="11"/>
      <c r="BF245" s="11"/>
      <c r="BG245" s="11"/>
      <c r="BH245" s="11"/>
      <c r="BI245" s="11"/>
      <c r="BJ245" s="11"/>
      <c r="BK245" s="11"/>
      <c r="BL245" s="11"/>
      <c r="BM245" s="11"/>
      <c r="BN245" s="11"/>
      <c r="BO245" s="11"/>
      <c r="BP245" s="11"/>
      <c r="BQ245" s="11"/>
      <c r="BR245" s="11"/>
      <c r="BS245" s="11"/>
      <c r="BT245" s="11"/>
      <c r="BU245" s="11"/>
      <c r="BV245" s="11"/>
      <c r="BW245" s="11"/>
      <c r="BX245" s="11"/>
      <c r="BY245" s="11"/>
      <c r="BZ245" s="11"/>
      <c r="CA245" s="11"/>
      <c r="CB245" s="11"/>
      <c r="CC245" s="11"/>
      <c r="CD245" s="11"/>
      <c r="CE245" s="11"/>
      <c r="CF245" s="11"/>
      <c r="CG245" s="11"/>
      <c r="CH245" s="11"/>
      <c r="CI245" s="11"/>
      <c r="CJ245" s="11"/>
      <c r="CK245" s="11"/>
      <c r="CL245" s="11"/>
      <c r="CM245" s="11"/>
      <c r="CN245" s="11"/>
      <c r="CO245" s="11"/>
      <c r="CP245" s="11"/>
      <c r="CQ245" s="11"/>
      <c r="CR245" s="11"/>
      <c r="CS245" s="11"/>
      <c r="CT245" s="11"/>
      <c r="CU245" s="11"/>
      <c r="CV245" s="11"/>
      <c r="CW245" s="11"/>
      <c r="CX245" s="11"/>
      <c r="CY245" s="11"/>
      <c r="CZ245" s="11"/>
      <c r="DA245" s="11"/>
    </row>
    <row r="246" spans="1:106" ht="14.25">
      <c r="A246" s="89" t="s">
        <v>13</v>
      </c>
      <c r="B246" s="89"/>
      <c r="C246" s="89"/>
      <c r="D246" s="89"/>
      <c r="E246" s="89"/>
      <c r="F246" s="89"/>
      <c r="G246" s="89"/>
      <c r="H246" s="89"/>
      <c r="I246" s="89"/>
      <c r="J246" s="89"/>
      <c r="K246" s="89"/>
      <c r="L246" s="89"/>
      <c r="M246" s="89"/>
      <c r="N246" s="89"/>
      <c r="O246" s="89"/>
      <c r="P246" s="89"/>
      <c r="Q246" s="89"/>
      <c r="R246" s="89"/>
      <c r="S246" s="89"/>
      <c r="T246" s="89"/>
      <c r="U246" s="89"/>
      <c r="V246" s="89"/>
      <c r="W246" s="89"/>
      <c r="X246" s="89"/>
      <c r="Y246" s="89"/>
      <c r="Z246" s="89"/>
      <c r="AA246" s="89"/>
      <c r="AB246" s="89"/>
      <c r="AC246" s="89"/>
      <c r="AD246" s="89"/>
      <c r="AE246" s="89"/>
      <c r="AF246" s="89"/>
      <c r="AG246" s="89"/>
      <c r="AH246" s="89"/>
      <c r="AI246" s="89"/>
      <c r="AJ246" s="89"/>
      <c r="AK246" s="89"/>
      <c r="AL246" s="89"/>
      <c r="AM246" s="89"/>
      <c r="AN246" s="89"/>
      <c r="AO246" s="186"/>
      <c r="AP246" s="79" t="s">
        <v>114</v>
      </c>
      <c r="AQ246" s="80"/>
      <c r="AR246" s="80"/>
      <c r="AS246" s="80"/>
      <c r="AT246" s="80"/>
      <c r="AU246" s="80"/>
      <c r="AV246" s="80"/>
      <c r="AW246" s="80"/>
      <c r="AX246" s="80"/>
      <c r="AY246" s="80"/>
      <c r="AZ246" s="80"/>
      <c r="BA246" s="80"/>
      <c r="BB246" s="80"/>
      <c r="BC246" s="80"/>
      <c r="BD246" s="80"/>
      <c r="BE246" s="80"/>
      <c r="BF246" s="80"/>
      <c r="BG246" s="80"/>
      <c r="BH246" s="80"/>
      <c r="BI246" s="80"/>
      <c r="BJ246" s="80"/>
      <c r="BK246" s="80"/>
      <c r="BL246" s="80"/>
      <c r="BM246" s="80"/>
      <c r="BN246" s="80"/>
      <c r="BO246" s="80"/>
      <c r="BP246" s="80"/>
      <c r="BQ246" s="80"/>
      <c r="BR246" s="80"/>
      <c r="BS246" s="80"/>
      <c r="BT246" s="80"/>
      <c r="BU246" s="80"/>
      <c r="BV246" s="80"/>
      <c r="BW246" s="80"/>
      <c r="BX246" s="80"/>
      <c r="BY246" s="80"/>
      <c r="BZ246" s="80"/>
      <c r="CA246" s="80"/>
      <c r="CB246" s="80"/>
      <c r="CC246" s="80"/>
      <c r="CD246" s="80"/>
      <c r="CE246" s="80"/>
      <c r="CF246" s="80"/>
      <c r="CG246" s="80"/>
      <c r="CH246" s="80"/>
      <c r="CI246" s="80"/>
      <c r="CJ246" s="80"/>
      <c r="CK246" s="80"/>
      <c r="CL246" s="80"/>
      <c r="CM246" s="80"/>
      <c r="CN246" s="80"/>
      <c r="CO246" s="80"/>
      <c r="CP246" s="80"/>
      <c r="CQ246" s="80"/>
      <c r="CR246" s="80"/>
      <c r="CS246" s="80"/>
      <c r="CT246" s="80"/>
      <c r="CU246" s="80"/>
      <c r="CV246" s="80"/>
      <c r="CW246" s="80"/>
      <c r="CX246" s="80"/>
      <c r="CY246" s="80"/>
      <c r="CZ246" s="80"/>
      <c r="DA246" s="82"/>
    </row>
    <row r="247" spans="1:106" ht="1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  <c r="BJ247" s="14"/>
      <c r="BK247" s="14"/>
      <c r="BL247" s="14"/>
      <c r="BM247" s="14"/>
      <c r="BN247" s="14"/>
      <c r="BO247" s="14"/>
      <c r="BP247" s="14"/>
      <c r="BQ247" s="14"/>
      <c r="BR247" s="14"/>
      <c r="BS247" s="14"/>
      <c r="BT247" s="14"/>
      <c r="BU247" s="14"/>
      <c r="BV247" s="14"/>
      <c r="BW247" s="14"/>
      <c r="BX247" s="14"/>
      <c r="BY247" s="14"/>
      <c r="BZ247" s="14"/>
      <c r="CA247" s="14"/>
      <c r="CB247" s="14"/>
      <c r="CC247" s="14"/>
      <c r="CD247" s="14"/>
      <c r="CE247" s="14"/>
      <c r="CF247" s="14"/>
      <c r="CG247" s="14"/>
      <c r="CH247" s="14"/>
      <c r="CI247" s="14"/>
      <c r="CJ247" s="14"/>
      <c r="CK247" s="14"/>
      <c r="CL247" s="14"/>
      <c r="CM247" s="14"/>
      <c r="CN247" s="14"/>
      <c r="CO247" s="14"/>
      <c r="CP247" s="14"/>
      <c r="CQ247" s="14"/>
      <c r="CR247" s="14"/>
      <c r="CS247" s="14"/>
      <c r="CT247" s="14"/>
      <c r="CU247" s="14"/>
      <c r="CV247" s="14"/>
      <c r="CW247" s="14"/>
      <c r="CX247" s="14"/>
      <c r="CY247" s="14"/>
      <c r="CZ247" s="14"/>
      <c r="DA247" s="14"/>
    </row>
    <row r="248" spans="1:106">
      <c r="A248" s="107" t="s">
        <v>0</v>
      </c>
      <c r="B248" s="108"/>
      <c r="C248" s="108"/>
      <c r="D248" s="108"/>
      <c r="E248" s="108"/>
      <c r="F248" s="108"/>
      <c r="G248" s="109"/>
      <c r="H248" s="107" t="s">
        <v>45</v>
      </c>
      <c r="I248" s="108"/>
      <c r="J248" s="108"/>
      <c r="K248" s="108"/>
      <c r="L248" s="108"/>
      <c r="M248" s="108"/>
      <c r="N248" s="108"/>
      <c r="O248" s="108"/>
      <c r="P248" s="108"/>
      <c r="Q248" s="108"/>
      <c r="R248" s="108"/>
      <c r="S248" s="108"/>
      <c r="T248" s="108"/>
      <c r="U248" s="108"/>
      <c r="V248" s="108"/>
      <c r="W248" s="108"/>
      <c r="X248" s="108"/>
      <c r="Y248" s="108"/>
      <c r="Z248" s="108"/>
      <c r="AA248" s="108"/>
      <c r="AB248" s="108"/>
      <c r="AC248" s="108"/>
      <c r="AD248" s="108"/>
      <c r="AE248" s="108"/>
      <c r="AF248" s="108"/>
      <c r="AG248" s="108"/>
      <c r="AH248" s="108"/>
      <c r="AI248" s="108"/>
      <c r="AJ248" s="108"/>
      <c r="AK248" s="108"/>
      <c r="AL248" s="108"/>
      <c r="AM248" s="108"/>
      <c r="AN248" s="108"/>
      <c r="AO248" s="108"/>
      <c r="AP248" s="108"/>
      <c r="AQ248" s="108"/>
      <c r="AR248" s="108"/>
      <c r="AS248" s="108"/>
      <c r="AT248" s="108"/>
      <c r="AU248" s="108"/>
      <c r="AV248" s="108"/>
      <c r="AW248" s="108"/>
      <c r="AX248" s="108"/>
      <c r="AY248" s="108"/>
      <c r="AZ248" s="108"/>
      <c r="BA248" s="108"/>
      <c r="BB248" s="108"/>
      <c r="BC248" s="109"/>
      <c r="BD248" s="107" t="s">
        <v>46</v>
      </c>
      <c r="BE248" s="108"/>
      <c r="BF248" s="108"/>
      <c r="BG248" s="108"/>
      <c r="BH248" s="108"/>
      <c r="BI248" s="108"/>
      <c r="BJ248" s="108"/>
      <c r="BK248" s="108"/>
      <c r="BL248" s="108"/>
      <c r="BM248" s="108"/>
      <c r="BN248" s="108"/>
      <c r="BO248" s="108"/>
      <c r="BP248" s="108"/>
      <c r="BQ248" s="108"/>
      <c r="BR248" s="108"/>
      <c r="BS248" s="109"/>
      <c r="BT248" s="107" t="s">
        <v>47</v>
      </c>
      <c r="BU248" s="108"/>
      <c r="BV248" s="108"/>
      <c r="BW248" s="108"/>
      <c r="BX248" s="108"/>
      <c r="BY248" s="108"/>
      <c r="BZ248" s="108"/>
      <c r="CA248" s="108"/>
      <c r="CB248" s="108"/>
      <c r="CC248" s="108"/>
      <c r="CD248" s="108"/>
      <c r="CE248" s="108"/>
      <c r="CF248" s="108"/>
      <c r="CG248" s="108"/>
      <c r="CH248" s="108"/>
      <c r="CI248" s="109"/>
      <c r="CJ248" s="107" t="s">
        <v>44</v>
      </c>
      <c r="CK248" s="108"/>
      <c r="CL248" s="108"/>
      <c r="CM248" s="108"/>
      <c r="CN248" s="108"/>
      <c r="CO248" s="108"/>
      <c r="CP248" s="108"/>
      <c r="CQ248" s="108"/>
      <c r="CR248" s="108"/>
      <c r="CS248" s="108"/>
      <c r="CT248" s="108"/>
      <c r="CU248" s="108"/>
      <c r="CV248" s="108"/>
      <c r="CW248" s="108"/>
      <c r="CX248" s="108"/>
      <c r="CY248" s="108"/>
      <c r="CZ248" s="108"/>
      <c r="DA248" s="109"/>
    </row>
    <row r="249" spans="1:106">
      <c r="A249" s="187">
        <v>1</v>
      </c>
      <c r="B249" s="188"/>
      <c r="C249" s="188"/>
      <c r="D249" s="188"/>
      <c r="E249" s="188"/>
      <c r="F249" s="188"/>
      <c r="G249" s="189"/>
      <c r="H249" s="187">
        <v>2</v>
      </c>
      <c r="I249" s="188"/>
      <c r="J249" s="188"/>
      <c r="K249" s="188"/>
      <c r="L249" s="188"/>
      <c r="M249" s="188"/>
      <c r="N249" s="188"/>
      <c r="O249" s="188"/>
      <c r="P249" s="188"/>
      <c r="Q249" s="188"/>
      <c r="R249" s="188"/>
      <c r="S249" s="188"/>
      <c r="T249" s="188"/>
      <c r="U249" s="188"/>
      <c r="V249" s="188"/>
      <c r="W249" s="188"/>
      <c r="X249" s="188"/>
      <c r="Y249" s="188"/>
      <c r="Z249" s="188"/>
      <c r="AA249" s="188"/>
      <c r="AB249" s="188"/>
      <c r="AC249" s="188"/>
      <c r="AD249" s="188"/>
      <c r="AE249" s="188"/>
      <c r="AF249" s="188"/>
      <c r="AG249" s="188"/>
      <c r="AH249" s="188"/>
      <c r="AI249" s="188"/>
      <c r="AJ249" s="188"/>
      <c r="AK249" s="188"/>
      <c r="AL249" s="188"/>
      <c r="AM249" s="188"/>
      <c r="AN249" s="188"/>
      <c r="AO249" s="188"/>
      <c r="AP249" s="188"/>
      <c r="AQ249" s="188"/>
      <c r="AR249" s="188"/>
      <c r="AS249" s="188"/>
      <c r="AT249" s="188"/>
      <c r="AU249" s="188"/>
      <c r="AV249" s="188"/>
      <c r="AW249" s="188"/>
      <c r="AX249" s="188"/>
      <c r="AY249" s="188"/>
      <c r="AZ249" s="188"/>
      <c r="BA249" s="188"/>
      <c r="BB249" s="188"/>
      <c r="BC249" s="189"/>
      <c r="BD249" s="187">
        <v>3</v>
      </c>
      <c r="BE249" s="188"/>
      <c r="BF249" s="188"/>
      <c r="BG249" s="188"/>
      <c r="BH249" s="188"/>
      <c r="BI249" s="188"/>
      <c r="BJ249" s="188"/>
      <c r="BK249" s="188"/>
      <c r="BL249" s="188"/>
      <c r="BM249" s="188"/>
      <c r="BN249" s="188"/>
      <c r="BO249" s="188"/>
      <c r="BP249" s="188"/>
      <c r="BQ249" s="188"/>
      <c r="BR249" s="188"/>
      <c r="BS249" s="189"/>
      <c r="BT249" s="187">
        <v>4</v>
      </c>
      <c r="BU249" s="188"/>
      <c r="BV249" s="188"/>
      <c r="BW249" s="188"/>
      <c r="BX249" s="188"/>
      <c r="BY249" s="188"/>
      <c r="BZ249" s="188"/>
      <c r="CA249" s="188"/>
      <c r="CB249" s="188"/>
      <c r="CC249" s="188"/>
      <c r="CD249" s="188"/>
      <c r="CE249" s="188"/>
      <c r="CF249" s="188"/>
      <c r="CG249" s="188"/>
      <c r="CH249" s="188"/>
      <c r="CI249" s="189"/>
      <c r="CJ249" s="187">
        <v>5</v>
      </c>
      <c r="CK249" s="188"/>
      <c r="CL249" s="188"/>
      <c r="CM249" s="188"/>
      <c r="CN249" s="188"/>
      <c r="CO249" s="188"/>
      <c r="CP249" s="188"/>
      <c r="CQ249" s="188"/>
      <c r="CR249" s="188"/>
      <c r="CS249" s="188"/>
      <c r="CT249" s="188"/>
      <c r="CU249" s="188"/>
      <c r="CV249" s="188"/>
      <c r="CW249" s="188"/>
      <c r="CX249" s="188"/>
      <c r="CY249" s="188"/>
      <c r="CZ249" s="188"/>
      <c r="DA249" s="189"/>
    </row>
    <row r="250" spans="1:106" ht="28.15" customHeight="1">
      <c r="A250" s="168" t="s">
        <v>23</v>
      </c>
      <c r="B250" s="169"/>
      <c r="C250" s="169"/>
      <c r="D250" s="169"/>
      <c r="E250" s="169"/>
      <c r="F250" s="169"/>
      <c r="G250" s="170"/>
      <c r="H250" s="171" t="s">
        <v>186</v>
      </c>
      <c r="I250" s="172"/>
      <c r="J250" s="172"/>
      <c r="K250" s="172"/>
      <c r="L250" s="172"/>
      <c r="M250" s="172"/>
      <c r="N250" s="172"/>
      <c r="O250" s="172"/>
      <c r="P250" s="172"/>
      <c r="Q250" s="172"/>
      <c r="R250" s="172"/>
      <c r="S250" s="172"/>
      <c r="T250" s="172"/>
      <c r="U250" s="172"/>
      <c r="V250" s="172"/>
      <c r="W250" s="172"/>
      <c r="X250" s="172"/>
      <c r="Y250" s="172"/>
      <c r="Z250" s="172"/>
      <c r="AA250" s="172"/>
      <c r="AB250" s="172"/>
      <c r="AC250" s="172"/>
      <c r="AD250" s="172"/>
      <c r="AE250" s="172"/>
      <c r="AF250" s="172"/>
      <c r="AG250" s="172"/>
      <c r="AH250" s="172"/>
      <c r="AI250" s="172"/>
      <c r="AJ250" s="172"/>
      <c r="AK250" s="172"/>
      <c r="AL250" s="172"/>
      <c r="AM250" s="172"/>
      <c r="AN250" s="172"/>
      <c r="AO250" s="172"/>
      <c r="AP250" s="172"/>
      <c r="AQ250" s="172"/>
      <c r="AR250" s="172"/>
      <c r="AS250" s="172"/>
      <c r="AT250" s="172"/>
      <c r="AU250" s="172"/>
      <c r="AV250" s="172"/>
      <c r="AW250" s="172"/>
      <c r="AX250" s="172"/>
      <c r="AY250" s="172"/>
      <c r="AZ250" s="172"/>
      <c r="BA250" s="172"/>
      <c r="BB250" s="172"/>
      <c r="BC250" s="173"/>
      <c r="BD250" s="190" t="s">
        <v>11</v>
      </c>
      <c r="BE250" s="191"/>
      <c r="BF250" s="191"/>
      <c r="BG250" s="191"/>
      <c r="BH250" s="191"/>
      <c r="BI250" s="191"/>
      <c r="BJ250" s="191"/>
      <c r="BK250" s="191"/>
      <c r="BL250" s="191"/>
      <c r="BM250" s="191"/>
      <c r="BN250" s="191"/>
      <c r="BO250" s="191"/>
      <c r="BP250" s="191"/>
      <c r="BQ250" s="191"/>
      <c r="BR250" s="191"/>
      <c r="BS250" s="192"/>
      <c r="BT250" s="190" t="s">
        <v>11</v>
      </c>
      <c r="BU250" s="191"/>
      <c r="BV250" s="191"/>
      <c r="BW250" s="191"/>
      <c r="BX250" s="191"/>
      <c r="BY250" s="191"/>
      <c r="BZ250" s="191"/>
      <c r="CA250" s="191"/>
      <c r="CB250" s="191"/>
      <c r="CC250" s="191"/>
      <c r="CD250" s="191"/>
      <c r="CE250" s="191"/>
      <c r="CF250" s="191"/>
      <c r="CG250" s="191"/>
      <c r="CH250" s="191"/>
      <c r="CI250" s="192"/>
      <c r="CJ250" s="129">
        <v>370966</v>
      </c>
      <c r="CK250" s="130"/>
      <c r="CL250" s="130"/>
      <c r="CM250" s="130"/>
      <c r="CN250" s="130"/>
      <c r="CO250" s="130"/>
      <c r="CP250" s="130"/>
      <c r="CQ250" s="130"/>
      <c r="CR250" s="130"/>
      <c r="CS250" s="130"/>
      <c r="CT250" s="130"/>
      <c r="CU250" s="130"/>
      <c r="CV250" s="130"/>
      <c r="CW250" s="130"/>
      <c r="CX250" s="130"/>
      <c r="CY250" s="130"/>
      <c r="CZ250" s="130"/>
      <c r="DA250" s="131"/>
    </row>
    <row r="251" spans="1:106">
      <c r="A251" s="168" t="s">
        <v>27</v>
      </c>
      <c r="B251" s="169"/>
      <c r="C251" s="169"/>
      <c r="D251" s="169"/>
      <c r="E251" s="169"/>
      <c r="F251" s="169"/>
      <c r="G251" s="170"/>
      <c r="H251" s="171"/>
      <c r="I251" s="172"/>
      <c r="J251" s="172"/>
      <c r="K251" s="172"/>
      <c r="L251" s="172"/>
      <c r="M251" s="172"/>
      <c r="N251" s="172"/>
      <c r="O251" s="172"/>
      <c r="P251" s="172"/>
      <c r="Q251" s="172"/>
      <c r="R251" s="172"/>
      <c r="S251" s="172"/>
      <c r="T251" s="172"/>
      <c r="U251" s="172"/>
      <c r="V251" s="172"/>
      <c r="W251" s="172"/>
      <c r="X251" s="172"/>
      <c r="Y251" s="172"/>
      <c r="Z251" s="172"/>
      <c r="AA251" s="172"/>
      <c r="AB251" s="172"/>
      <c r="AC251" s="172"/>
      <c r="AD251" s="172"/>
      <c r="AE251" s="172"/>
      <c r="AF251" s="172"/>
      <c r="AG251" s="172"/>
      <c r="AH251" s="172"/>
      <c r="AI251" s="172"/>
      <c r="AJ251" s="172"/>
      <c r="AK251" s="172"/>
      <c r="AL251" s="172"/>
      <c r="AM251" s="172"/>
      <c r="AN251" s="172"/>
      <c r="AO251" s="172"/>
      <c r="AP251" s="172"/>
      <c r="AQ251" s="172"/>
      <c r="AR251" s="172"/>
      <c r="AS251" s="172"/>
      <c r="AT251" s="172"/>
      <c r="AU251" s="172"/>
      <c r="AV251" s="172"/>
      <c r="AW251" s="172"/>
      <c r="AX251" s="172"/>
      <c r="AY251" s="172"/>
      <c r="AZ251" s="172"/>
      <c r="BA251" s="172"/>
      <c r="BB251" s="172"/>
      <c r="BC251" s="173"/>
      <c r="BD251" s="190" t="s">
        <v>11</v>
      </c>
      <c r="BE251" s="191"/>
      <c r="BF251" s="191"/>
      <c r="BG251" s="191"/>
      <c r="BH251" s="191"/>
      <c r="BI251" s="191"/>
      <c r="BJ251" s="191"/>
      <c r="BK251" s="191"/>
      <c r="BL251" s="191"/>
      <c r="BM251" s="191"/>
      <c r="BN251" s="191"/>
      <c r="BO251" s="191"/>
      <c r="BP251" s="191"/>
      <c r="BQ251" s="191"/>
      <c r="BR251" s="191"/>
      <c r="BS251" s="192"/>
      <c r="BT251" s="190" t="s">
        <v>11</v>
      </c>
      <c r="BU251" s="191"/>
      <c r="BV251" s="191"/>
      <c r="BW251" s="191"/>
      <c r="BX251" s="191"/>
      <c r="BY251" s="191"/>
      <c r="BZ251" s="191"/>
      <c r="CA251" s="191"/>
      <c r="CB251" s="191"/>
      <c r="CC251" s="191"/>
      <c r="CD251" s="191"/>
      <c r="CE251" s="191"/>
      <c r="CF251" s="191"/>
      <c r="CG251" s="191"/>
      <c r="CH251" s="191"/>
      <c r="CI251" s="192"/>
      <c r="CJ251" s="129"/>
      <c r="CK251" s="130"/>
      <c r="CL251" s="130"/>
      <c r="CM251" s="130"/>
      <c r="CN251" s="130"/>
      <c r="CO251" s="130"/>
      <c r="CP251" s="130"/>
      <c r="CQ251" s="130"/>
      <c r="CR251" s="130"/>
      <c r="CS251" s="130"/>
      <c r="CT251" s="130"/>
      <c r="CU251" s="130"/>
      <c r="CV251" s="130"/>
      <c r="CW251" s="130"/>
      <c r="CX251" s="130"/>
      <c r="CY251" s="130"/>
      <c r="CZ251" s="130"/>
      <c r="DA251" s="131"/>
    </row>
    <row r="252" spans="1:106">
      <c r="A252" s="193"/>
      <c r="B252" s="194"/>
      <c r="C252" s="194"/>
      <c r="D252" s="194"/>
      <c r="E252" s="194"/>
      <c r="F252" s="194"/>
      <c r="G252" s="195"/>
      <c r="H252" s="125" t="s">
        <v>10</v>
      </c>
      <c r="I252" s="68"/>
      <c r="J252" s="68"/>
      <c r="K252" s="68"/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68"/>
      <c r="AG252" s="68"/>
      <c r="AH252" s="68"/>
      <c r="AI252" s="68"/>
      <c r="AJ252" s="68"/>
      <c r="AK252" s="68"/>
      <c r="AL252" s="68"/>
      <c r="AM252" s="68"/>
      <c r="AN252" s="68"/>
      <c r="AO252" s="68"/>
      <c r="AP252" s="68"/>
      <c r="AQ252" s="68"/>
      <c r="AR252" s="68"/>
      <c r="AS252" s="68"/>
      <c r="AT252" s="68"/>
      <c r="AU252" s="68"/>
      <c r="AV252" s="68"/>
      <c r="AW252" s="68"/>
      <c r="AX252" s="68"/>
      <c r="AY252" s="68"/>
      <c r="AZ252" s="68"/>
      <c r="BA252" s="68"/>
      <c r="BB252" s="68"/>
      <c r="BC252" s="69"/>
      <c r="BD252" s="190" t="s">
        <v>11</v>
      </c>
      <c r="BE252" s="191"/>
      <c r="BF252" s="191"/>
      <c r="BG252" s="191"/>
      <c r="BH252" s="191"/>
      <c r="BI252" s="191"/>
      <c r="BJ252" s="191"/>
      <c r="BK252" s="191"/>
      <c r="BL252" s="191"/>
      <c r="BM252" s="191"/>
      <c r="BN252" s="191"/>
      <c r="BO252" s="191"/>
      <c r="BP252" s="191"/>
      <c r="BQ252" s="191"/>
      <c r="BR252" s="191"/>
      <c r="BS252" s="192"/>
      <c r="BT252" s="190" t="s">
        <v>11</v>
      </c>
      <c r="BU252" s="191"/>
      <c r="BV252" s="191"/>
      <c r="BW252" s="191"/>
      <c r="BX252" s="191"/>
      <c r="BY252" s="191"/>
      <c r="BZ252" s="191"/>
      <c r="CA252" s="191"/>
      <c r="CB252" s="191"/>
      <c r="CC252" s="191"/>
      <c r="CD252" s="191"/>
      <c r="CE252" s="191"/>
      <c r="CF252" s="191"/>
      <c r="CG252" s="191"/>
      <c r="CH252" s="191"/>
      <c r="CI252" s="192"/>
      <c r="CJ252" s="122">
        <f>SUM(CJ250:DA251)</f>
        <v>370966</v>
      </c>
      <c r="CK252" s="123"/>
      <c r="CL252" s="123"/>
      <c r="CM252" s="123"/>
      <c r="CN252" s="123"/>
      <c r="CO252" s="123"/>
      <c r="CP252" s="123"/>
      <c r="CQ252" s="123"/>
      <c r="CR252" s="123"/>
      <c r="CS252" s="123"/>
      <c r="CT252" s="123"/>
      <c r="CU252" s="123"/>
      <c r="CV252" s="123"/>
      <c r="CW252" s="123"/>
      <c r="CX252" s="123"/>
      <c r="CY252" s="123"/>
      <c r="CZ252" s="123"/>
      <c r="DA252" s="124"/>
    </row>
    <row r="253" spans="1:106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/>
      <c r="BG253" s="13"/>
      <c r="BH253" s="13"/>
      <c r="BI253" s="13"/>
      <c r="BJ253" s="13"/>
      <c r="BK253" s="13"/>
      <c r="BL253" s="13"/>
      <c r="BM253" s="13"/>
      <c r="BN253" s="13"/>
      <c r="BO253" s="13"/>
      <c r="BP253" s="13"/>
      <c r="BQ253" s="13"/>
      <c r="BR253" s="13"/>
      <c r="BS253" s="13"/>
      <c r="BT253" s="13"/>
      <c r="BU253" s="13"/>
      <c r="BV253" s="13"/>
      <c r="BW253" s="13"/>
      <c r="BX253" s="13"/>
      <c r="BY253" s="13"/>
      <c r="BZ253" s="13"/>
      <c r="CA253" s="13"/>
      <c r="CB253" s="13"/>
      <c r="CC253" s="13"/>
      <c r="CD253" s="13"/>
      <c r="CE253" s="13"/>
      <c r="CF253" s="13"/>
      <c r="CG253" s="13"/>
      <c r="CH253" s="13"/>
      <c r="CI253" s="13"/>
      <c r="CJ253" s="13"/>
      <c r="CK253" s="13"/>
      <c r="CL253" s="13"/>
      <c r="CM253" s="13"/>
      <c r="CN253" s="13"/>
      <c r="CO253" s="13"/>
      <c r="CP253" s="13"/>
      <c r="CQ253" s="13"/>
      <c r="CR253" s="13"/>
      <c r="CS253" s="13"/>
      <c r="CT253" s="13"/>
      <c r="CU253" s="13"/>
      <c r="CV253" s="13"/>
      <c r="CW253" s="13"/>
      <c r="CX253" s="13"/>
      <c r="CY253" s="13"/>
      <c r="CZ253" s="13"/>
      <c r="DA253" s="13"/>
    </row>
    <row r="254" spans="1:106" ht="14.25">
      <c r="A254" s="81" t="s">
        <v>180</v>
      </c>
      <c r="B254" s="81"/>
      <c r="C254" s="81"/>
      <c r="D254" s="81"/>
      <c r="E254" s="81"/>
      <c r="F254" s="81"/>
      <c r="G254" s="81"/>
      <c r="H254" s="81"/>
      <c r="I254" s="81"/>
      <c r="J254" s="81"/>
      <c r="K254" s="81"/>
      <c r="L254" s="81"/>
      <c r="M254" s="81"/>
      <c r="N254" s="81"/>
      <c r="O254" s="81"/>
      <c r="P254" s="81"/>
      <c r="Q254" s="81"/>
      <c r="R254" s="81"/>
      <c r="S254" s="81"/>
      <c r="T254" s="81"/>
      <c r="U254" s="81"/>
      <c r="V254" s="81"/>
      <c r="W254" s="81"/>
      <c r="X254" s="81"/>
      <c r="Y254" s="81"/>
      <c r="Z254" s="81"/>
      <c r="AA254" s="81"/>
      <c r="AB254" s="81"/>
      <c r="AC254" s="81"/>
      <c r="AD254" s="81"/>
      <c r="AE254" s="81"/>
      <c r="AF254" s="81"/>
      <c r="AG254" s="81"/>
      <c r="AH254" s="81"/>
      <c r="AI254" s="81"/>
      <c r="AJ254" s="81"/>
      <c r="AK254" s="81"/>
      <c r="AL254" s="81"/>
      <c r="AM254" s="81"/>
      <c r="AN254" s="81"/>
      <c r="AO254" s="81"/>
      <c r="AP254" s="81"/>
      <c r="AQ254" s="81"/>
      <c r="AR254" s="81"/>
      <c r="AS254" s="81"/>
      <c r="AT254" s="81"/>
      <c r="AU254" s="81"/>
      <c r="AV254" s="81"/>
      <c r="AW254" s="81"/>
      <c r="AX254" s="81"/>
      <c r="AY254" s="81"/>
      <c r="AZ254" s="81"/>
      <c r="BA254" s="81"/>
      <c r="BB254" s="81"/>
      <c r="BC254" s="81"/>
      <c r="BD254" s="81"/>
      <c r="BE254" s="81"/>
      <c r="BF254" s="81"/>
      <c r="BG254" s="81"/>
      <c r="BH254" s="81"/>
      <c r="BI254" s="81"/>
      <c r="BJ254" s="81"/>
      <c r="BK254" s="81"/>
      <c r="BL254" s="81"/>
      <c r="BM254" s="81"/>
      <c r="BN254" s="81"/>
      <c r="BO254" s="81"/>
      <c r="BP254" s="81"/>
      <c r="BQ254" s="81"/>
      <c r="BR254" s="81"/>
      <c r="BS254" s="81"/>
      <c r="BT254" s="81"/>
      <c r="BU254" s="81"/>
      <c r="BV254" s="81"/>
      <c r="BW254" s="81"/>
      <c r="BX254" s="81"/>
      <c r="BY254" s="81"/>
      <c r="BZ254" s="81"/>
      <c r="CA254" s="81"/>
      <c r="CB254" s="81"/>
      <c r="CC254" s="81"/>
      <c r="CD254" s="81"/>
      <c r="CE254" s="81"/>
      <c r="CF254" s="81"/>
      <c r="CG254" s="81"/>
      <c r="CH254" s="81"/>
      <c r="CI254" s="81"/>
      <c r="CJ254" s="81"/>
      <c r="CK254" s="81"/>
      <c r="CL254" s="81"/>
      <c r="CM254" s="81"/>
      <c r="CN254" s="81"/>
      <c r="CO254" s="81"/>
      <c r="CP254" s="81"/>
      <c r="CQ254" s="81"/>
      <c r="CR254" s="81"/>
      <c r="CS254" s="81"/>
      <c r="CT254" s="81"/>
      <c r="CU254" s="81"/>
      <c r="CV254" s="81"/>
      <c r="CW254" s="81"/>
      <c r="CX254" s="81"/>
      <c r="CY254" s="81"/>
      <c r="CZ254" s="81"/>
      <c r="DA254" s="81"/>
    </row>
    <row r="255" spans="1:106" ht="1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4"/>
      <c r="BL255" s="14"/>
      <c r="BM255" s="14"/>
      <c r="BN255" s="14"/>
      <c r="BO255" s="14"/>
      <c r="BP255" s="14"/>
      <c r="BQ255" s="14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</row>
    <row r="256" spans="1:106" ht="14.25">
      <c r="A256" s="60" t="s">
        <v>14</v>
      </c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79">
        <v>5</v>
      </c>
      <c r="Y256" s="80"/>
      <c r="Z256" s="80"/>
      <c r="AA256" s="80"/>
      <c r="AB256" s="80"/>
      <c r="AC256" s="80"/>
      <c r="AD256" s="80"/>
      <c r="AE256" s="80"/>
      <c r="AF256" s="80"/>
      <c r="AG256" s="80"/>
      <c r="AH256" s="80"/>
      <c r="AI256" s="80"/>
      <c r="AJ256" s="80"/>
      <c r="AK256" s="80"/>
      <c r="AL256" s="80"/>
      <c r="AM256" s="80"/>
      <c r="AN256" s="80"/>
      <c r="AO256" s="80"/>
      <c r="AP256" s="80"/>
      <c r="AQ256" s="80"/>
      <c r="AR256" s="80"/>
      <c r="AS256" s="80"/>
      <c r="AT256" s="80"/>
      <c r="AU256" s="80"/>
      <c r="AV256" s="80"/>
      <c r="AW256" s="80"/>
      <c r="AX256" s="80"/>
      <c r="AY256" s="80"/>
      <c r="AZ256" s="80"/>
      <c r="BA256" s="80"/>
      <c r="BB256" s="80"/>
      <c r="BC256" s="80"/>
      <c r="BD256" s="80"/>
      <c r="BE256" s="80"/>
      <c r="BF256" s="80"/>
      <c r="BG256" s="80"/>
      <c r="BH256" s="80"/>
      <c r="BI256" s="80"/>
      <c r="BJ256" s="80"/>
      <c r="BK256" s="80"/>
      <c r="BL256" s="80"/>
      <c r="BM256" s="80"/>
      <c r="BN256" s="80"/>
      <c r="BO256" s="80"/>
      <c r="BP256" s="80"/>
      <c r="BQ256" s="80"/>
      <c r="BR256" s="80"/>
      <c r="BS256" s="80"/>
      <c r="BT256" s="80"/>
      <c r="BU256" s="80"/>
      <c r="BV256" s="80"/>
      <c r="BW256" s="80"/>
      <c r="BX256" s="80"/>
      <c r="BY256" s="80"/>
      <c r="BZ256" s="80"/>
      <c r="CA256" s="80"/>
      <c r="CB256" s="80"/>
      <c r="CC256" s="80"/>
      <c r="CD256" s="80"/>
      <c r="CE256" s="80"/>
      <c r="CF256" s="80"/>
      <c r="CG256" s="80"/>
      <c r="CH256" s="80"/>
      <c r="CI256" s="80"/>
      <c r="CJ256" s="80"/>
      <c r="CK256" s="80"/>
      <c r="CL256" s="80"/>
      <c r="CM256" s="80"/>
      <c r="CN256" s="80"/>
      <c r="CO256" s="80"/>
      <c r="CP256" s="80"/>
      <c r="CQ256" s="80"/>
      <c r="CR256" s="80"/>
      <c r="CS256" s="80"/>
      <c r="CT256" s="80"/>
      <c r="CU256" s="80"/>
      <c r="CV256" s="80"/>
      <c r="CW256" s="80"/>
      <c r="CX256" s="80"/>
      <c r="CY256" s="80"/>
      <c r="CZ256" s="80"/>
      <c r="DA256" s="82"/>
    </row>
    <row r="257" spans="1:105" ht="14.25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  <c r="AT257" s="11"/>
      <c r="AU257" s="11"/>
      <c r="AV257" s="11"/>
      <c r="AW257" s="11"/>
      <c r="AX257" s="11"/>
      <c r="AY257" s="11"/>
      <c r="AZ257" s="11"/>
      <c r="BA257" s="11"/>
      <c r="BB257" s="11"/>
      <c r="BC257" s="11"/>
      <c r="BD257" s="11"/>
      <c r="BE257" s="11"/>
      <c r="BF257" s="11"/>
      <c r="BG257" s="11"/>
      <c r="BH257" s="11"/>
      <c r="BI257" s="11"/>
      <c r="BJ257" s="11"/>
      <c r="BK257" s="11"/>
      <c r="BL257" s="11"/>
      <c r="BM257" s="11"/>
      <c r="BN257" s="11"/>
      <c r="BO257" s="11"/>
      <c r="BP257" s="11"/>
      <c r="BQ257" s="11"/>
      <c r="BR257" s="11"/>
      <c r="BS257" s="11"/>
      <c r="BT257" s="11"/>
      <c r="BU257" s="11"/>
      <c r="BV257" s="11"/>
      <c r="BW257" s="11"/>
      <c r="BX257" s="11"/>
      <c r="BY257" s="11"/>
      <c r="BZ257" s="11"/>
      <c r="CA257" s="11"/>
      <c r="CB257" s="11"/>
      <c r="CC257" s="11"/>
      <c r="CD257" s="11"/>
      <c r="CE257" s="11"/>
      <c r="CF257" s="11"/>
      <c r="CG257" s="11"/>
      <c r="CH257" s="11"/>
      <c r="CI257" s="11"/>
      <c r="CJ257" s="11"/>
      <c r="CK257" s="11"/>
      <c r="CL257" s="11"/>
      <c r="CM257" s="11"/>
      <c r="CN257" s="11"/>
      <c r="CO257" s="11"/>
      <c r="CP257" s="11"/>
      <c r="CQ257" s="11"/>
      <c r="CR257" s="11"/>
      <c r="CS257" s="11"/>
      <c r="CT257" s="11"/>
      <c r="CU257" s="11"/>
      <c r="CV257" s="11"/>
      <c r="CW257" s="11"/>
      <c r="CX257" s="11"/>
      <c r="CY257" s="11"/>
      <c r="CZ257" s="11"/>
      <c r="DA257" s="11"/>
    </row>
    <row r="258" spans="1:105" ht="14.25">
      <c r="A258" s="89" t="s">
        <v>13</v>
      </c>
      <c r="B258" s="89"/>
      <c r="C258" s="89"/>
      <c r="D258" s="89"/>
      <c r="E258" s="89"/>
      <c r="F258" s="89"/>
      <c r="G258" s="89"/>
      <c r="H258" s="89"/>
      <c r="I258" s="89"/>
      <c r="J258" s="89"/>
      <c r="K258" s="89"/>
      <c r="L258" s="89"/>
      <c r="M258" s="89"/>
      <c r="N258" s="89"/>
      <c r="O258" s="89"/>
      <c r="P258" s="89"/>
      <c r="Q258" s="89"/>
      <c r="R258" s="89"/>
      <c r="S258" s="89"/>
      <c r="T258" s="89"/>
      <c r="U258" s="89"/>
      <c r="V258" s="89"/>
      <c r="W258" s="89"/>
      <c r="X258" s="89"/>
      <c r="Y258" s="89"/>
      <c r="Z258" s="89"/>
      <c r="AA258" s="89"/>
      <c r="AB258" s="89"/>
      <c r="AC258" s="89"/>
      <c r="AD258" s="89"/>
      <c r="AE258" s="89"/>
      <c r="AF258" s="89"/>
      <c r="AG258" s="89"/>
      <c r="AH258" s="89"/>
      <c r="AI258" s="89"/>
      <c r="AJ258" s="89"/>
      <c r="AK258" s="89"/>
      <c r="AL258" s="89"/>
      <c r="AM258" s="89"/>
      <c r="AN258" s="89"/>
      <c r="AO258" s="186"/>
      <c r="AP258" s="79" t="s">
        <v>114</v>
      </c>
      <c r="AQ258" s="80"/>
      <c r="AR258" s="80"/>
      <c r="AS258" s="80"/>
      <c r="AT258" s="80"/>
      <c r="AU258" s="80"/>
      <c r="AV258" s="80"/>
      <c r="AW258" s="80"/>
      <c r="AX258" s="80"/>
      <c r="AY258" s="80"/>
      <c r="AZ258" s="80"/>
      <c r="BA258" s="80"/>
      <c r="BB258" s="80"/>
      <c r="BC258" s="80"/>
      <c r="BD258" s="80"/>
      <c r="BE258" s="80"/>
      <c r="BF258" s="80"/>
      <c r="BG258" s="80"/>
      <c r="BH258" s="80"/>
      <c r="BI258" s="80"/>
      <c r="BJ258" s="80"/>
      <c r="BK258" s="80"/>
      <c r="BL258" s="80"/>
      <c r="BM258" s="80"/>
      <c r="BN258" s="80"/>
      <c r="BO258" s="80"/>
      <c r="BP258" s="80"/>
      <c r="BQ258" s="80"/>
      <c r="BR258" s="80"/>
      <c r="BS258" s="80"/>
      <c r="BT258" s="80"/>
      <c r="BU258" s="80"/>
      <c r="BV258" s="80"/>
      <c r="BW258" s="80"/>
      <c r="BX258" s="80"/>
      <c r="BY258" s="80"/>
      <c r="BZ258" s="80"/>
      <c r="CA258" s="80"/>
      <c r="CB258" s="80"/>
      <c r="CC258" s="80"/>
      <c r="CD258" s="80"/>
      <c r="CE258" s="80"/>
      <c r="CF258" s="80"/>
      <c r="CG258" s="80"/>
      <c r="CH258" s="80"/>
      <c r="CI258" s="80"/>
      <c r="CJ258" s="80"/>
      <c r="CK258" s="80"/>
      <c r="CL258" s="80"/>
      <c r="CM258" s="80"/>
      <c r="CN258" s="80"/>
      <c r="CO258" s="80"/>
      <c r="CP258" s="80"/>
      <c r="CQ258" s="80"/>
      <c r="CR258" s="80"/>
      <c r="CS258" s="80"/>
      <c r="CT258" s="80"/>
      <c r="CU258" s="80"/>
      <c r="CV258" s="80"/>
      <c r="CW258" s="80"/>
      <c r="CX258" s="80"/>
      <c r="CY258" s="80"/>
      <c r="CZ258" s="80"/>
      <c r="DA258" s="82"/>
    </row>
    <row r="259" spans="1:105" ht="1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4"/>
      <c r="BL259" s="14"/>
      <c r="BM259" s="14"/>
      <c r="BN259" s="14"/>
      <c r="BO259" s="14"/>
      <c r="BP259" s="14"/>
      <c r="BQ259" s="14"/>
      <c r="BR259" s="14"/>
      <c r="BS259" s="14"/>
      <c r="BT259" s="14"/>
      <c r="BU259" s="14"/>
      <c r="BV259" s="14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</row>
    <row r="260" spans="1:105">
      <c r="A260" s="107" t="s">
        <v>0</v>
      </c>
      <c r="B260" s="108"/>
      <c r="C260" s="108"/>
      <c r="D260" s="108"/>
      <c r="E260" s="108"/>
      <c r="F260" s="108"/>
      <c r="G260" s="109"/>
      <c r="H260" s="107" t="s">
        <v>45</v>
      </c>
      <c r="I260" s="108"/>
      <c r="J260" s="108"/>
      <c r="K260" s="108"/>
      <c r="L260" s="108"/>
      <c r="M260" s="108"/>
      <c r="N260" s="108"/>
      <c r="O260" s="108"/>
      <c r="P260" s="108"/>
      <c r="Q260" s="108"/>
      <c r="R260" s="108"/>
      <c r="S260" s="108"/>
      <c r="T260" s="108"/>
      <c r="U260" s="108"/>
      <c r="V260" s="108"/>
      <c r="W260" s="108"/>
      <c r="X260" s="108"/>
      <c r="Y260" s="108"/>
      <c r="Z260" s="108"/>
      <c r="AA260" s="108"/>
      <c r="AB260" s="108"/>
      <c r="AC260" s="108"/>
      <c r="AD260" s="108"/>
      <c r="AE260" s="108"/>
      <c r="AF260" s="108"/>
      <c r="AG260" s="108"/>
      <c r="AH260" s="108"/>
      <c r="AI260" s="108"/>
      <c r="AJ260" s="108"/>
      <c r="AK260" s="108"/>
      <c r="AL260" s="108"/>
      <c r="AM260" s="108"/>
      <c r="AN260" s="108"/>
      <c r="AO260" s="108"/>
      <c r="AP260" s="108"/>
      <c r="AQ260" s="108"/>
      <c r="AR260" s="108"/>
      <c r="AS260" s="108"/>
      <c r="AT260" s="108"/>
      <c r="AU260" s="108"/>
      <c r="AV260" s="108"/>
      <c r="AW260" s="108"/>
      <c r="AX260" s="108"/>
      <c r="AY260" s="108"/>
      <c r="AZ260" s="108"/>
      <c r="BA260" s="108"/>
      <c r="BB260" s="108"/>
      <c r="BC260" s="109"/>
      <c r="BD260" s="107" t="s">
        <v>46</v>
      </c>
      <c r="BE260" s="108"/>
      <c r="BF260" s="108"/>
      <c r="BG260" s="108"/>
      <c r="BH260" s="108"/>
      <c r="BI260" s="108"/>
      <c r="BJ260" s="108"/>
      <c r="BK260" s="108"/>
      <c r="BL260" s="108"/>
      <c r="BM260" s="108"/>
      <c r="BN260" s="108"/>
      <c r="BO260" s="108"/>
      <c r="BP260" s="108"/>
      <c r="BQ260" s="108"/>
      <c r="BR260" s="108"/>
      <c r="BS260" s="109"/>
      <c r="BT260" s="107" t="s">
        <v>47</v>
      </c>
      <c r="BU260" s="108"/>
      <c r="BV260" s="108"/>
      <c r="BW260" s="108"/>
      <c r="BX260" s="108"/>
      <c r="BY260" s="108"/>
      <c r="BZ260" s="108"/>
      <c r="CA260" s="108"/>
      <c r="CB260" s="108"/>
      <c r="CC260" s="108"/>
      <c r="CD260" s="108"/>
      <c r="CE260" s="108"/>
      <c r="CF260" s="108"/>
      <c r="CG260" s="108"/>
      <c r="CH260" s="108"/>
      <c r="CI260" s="109"/>
      <c r="CJ260" s="107" t="s">
        <v>44</v>
      </c>
      <c r="CK260" s="108"/>
      <c r="CL260" s="108"/>
      <c r="CM260" s="108"/>
      <c r="CN260" s="108"/>
      <c r="CO260" s="108"/>
      <c r="CP260" s="108"/>
      <c r="CQ260" s="108"/>
      <c r="CR260" s="108"/>
      <c r="CS260" s="108"/>
      <c r="CT260" s="108"/>
      <c r="CU260" s="108"/>
      <c r="CV260" s="108"/>
      <c r="CW260" s="108"/>
      <c r="CX260" s="108"/>
      <c r="CY260" s="108"/>
      <c r="CZ260" s="108"/>
      <c r="DA260" s="109"/>
    </row>
    <row r="261" spans="1:105">
      <c r="A261" s="187">
        <v>1</v>
      </c>
      <c r="B261" s="188"/>
      <c r="C261" s="188"/>
      <c r="D261" s="188"/>
      <c r="E261" s="188"/>
      <c r="F261" s="188"/>
      <c r="G261" s="189"/>
      <c r="H261" s="187">
        <v>2</v>
      </c>
      <c r="I261" s="188"/>
      <c r="J261" s="188"/>
      <c r="K261" s="188"/>
      <c r="L261" s="188"/>
      <c r="M261" s="188"/>
      <c r="N261" s="188"/>
      <c r="O261" s="188"/>
      <c r="P261" s="188"/>
      <c r="Q261" s="188"/>
      <c r="R261" s="188"/>
      <c r="S261" s="188"/>
      <c r="T261" s="188"/>
      <c r="U261" s="188"/>
      <c r="V261" s="188"/>
      <c r="W261" s="188"/>
      <c r="X261" s="188"/>
      <c r="Y261" s="188"/>
      <c r="Z261" s="188"/>
      <c r="AA261" s="188"/>
      <c r="AB261" s="188"/>
      <c r="AC261" s="188"/>
      <c r="AD261" s="188"/>
      <c r="AE261" s="188"/>
      <c r="AF261" s="188"/>
      <c r="AG261" s="188"/>
      <c r="AH261" s="188"/>
      <c r="AI261" s="188"/>
      <c r="AJ261" s="188"/>
      <c r="AK261" s="188"/>
      <c r="AL261" s="188"/>
      <c r="AM261" s="188"/>
      <c r="AN261" s="188"/>
      <c r="AO261" s="188"/>
      <c r="AP261" s="188"/>
      <c r="AQ261" s="188"/>
      <c r="AR261" s="188"/>
      <c r="AS261" s="188"/>
      <c r="AT261" s="188"/>
      <c r="AU261" s="188"/>
      <c r="AV261" s="188"/>
      <c r="AW261" s="188"/>
      <c r="AX261" s="188"/>
      <c r="AY261" s="188"/>
      <c r="AZ261" s="188"/>
      <c r="BA261" s="188"/>
      <c r="BB261" s="188"/>
      <c r="BC261" s="189"/>
      <c r="BD261" s="187">
        <v>3</v>
      </c>
      <c r="BE261" s="188"/>
      <c r="BF261" s="188"/>
      <c r="BG261" s="188"/>
      <c r="BH261" s="188"/>
      <c r="BI261" s="188"/>
      <c r="BJ261" s="188"/>
      <c r="BK261" s="188"/>
      <c r="BL261" s="188"/>
      <c r="BM261" s="188"/>
      <c r="BN261" s="188"/>
      <c r="BO261" s="188"/>
      <c r="BP261" s="188"/>
      <c r="BQ261" s="188"/>
      <c r="BR261" s="188"/>
      <c r="BS261" s="189"/>
      <c r="BT261" s="187">
        <v>4</v>
      </c>
      <c r="BU261" s="188"/>
      <c r="BV261" s="188"/>
      <c r="BW261" s="188"/>
      <c r="BX261" s="188"/>
      <c r="BY261" s="188"/>
      <c r="BZ261" s="188"/>
      <c r="CA261" s="188"/>
      <c r="CB261" s="188"/>
      <c r="CC261" s="188"/>
      <c r="CD261" s="188"/>
      <c r="CE261" s="188"/>
      <c r="CF261" s="188"/>
      <c r="CG261" s="188"/>
      <c r="CH261" s="188"/>
      <c r="CI261" s="189"/>
      <c r="CJ261" s="187">
        <v>5</v>
      </c>
      <c r="CK261" s="188"/>
      <c r="CL261" s="188"/>
      <c r="CM261" s="188"/>
      <c r="CN261" s="188"/>
      <c r="CO261" s="188"/>
      <c r="CP261" s="188"/>
      <c r="CQ261" s="188"/>
      <c r="CR261" s="188"/>
      <c r="CS261" s="188"/>
      <c r="CT261" s="188"/>
      <c r="CU261" s="188"/>
      <c r="CV261" s="188"/>
      <c r="CW261" s="188"/>
      <c r="CX261" s="188"/>
      <c r="CY261" s="188"/>
      <c r="CZ261" s="188"/>
      <c r="DA261" s="189"/>
    </row>
    <row r="262" spans="1:105">
      <c r="A262" s="168" t="s">
        <v>23</v>
      </c>
      <c r="B262" s="169"/>
      <c r="C262" s="169"/>
      <c r="D262" s="169"/>
      <c r="E262" s="169"/>
      <c r="F262" s="169"/>
      <c r="G262" s="170"/>
      <c r="H262" s="171" t="s">
        <v>173</v>
      </c>
      <c r="I262" s="172"/>
      <c r="J262" s="172"/>
      <c r="K262" s="172"/>
      <c r="L262" s="172"/>
      <c r="M262" s="172"/>
      <c r="N262" s="172"/>
      <c r="O262" s="172"/>
      <c r="P262" s="172"/>
      <c r="Q262" s="172"/>
      <c r="R262" s="172"/>
      <c r="S262" s="172"/>
      <c r="T262" s="172"/>
      <c r="U262" s="172"/>
      <c r="V262" s="172"/>
      <c r="W262" s="172"/>
      <c r="X262" s="172"/>
      <c r="Y262" s="172"/>
      <c r="Z262" s="172"/>
      <c r="AA262" s="172"/>
      <c r="AB262" s="172"/>
      <c r="AC262" s="172"/>
      <c r="AD262" s="172"/>
      <c r="AE262" s="172"/>
      <c r="AF262" s="172"/>
      <c r="AG262" s="172"/>
      <c r="AH262" s="172"/>
      <c r="AI262" s="172"/>
      <c r="AJ262" s="172"/>
      <c r="AK262" s="172"/>
      <c r="AL262" s="172"/>
      <c r="AM262" s="172"/>
      <c r="AN262" s="172"/>
      <c r="AO262" s="172"/>
      <c r="AP262" s="172"/>
      <c r="AQ262" s="172"/>
      <c r="AR262" s="172"/>
      <c r="AS262" s="172"/>
      <c r="AT262" s="172"/>
      <c r="AU262" s="172"/>
      <c r="AV262" s="172"/>
      <c r="AW262" s="172"/>
      <c r="AX262" s="172"/>
      <c r="AY262" s="172"/>
      <c r="AZ262" s="172"/>
      <c r="BA262" s="172"/>
      <c r="BB262" s="172"/>
      <c r="BC262" s="173"/>
      <c r="BD262" s="190" t="s">
        <v>11</v>
      </c>
      <c r="BE262" s="191"/>
      <c r="BF262" s="191"/>
      <c r="BG262" s="191"/>
      <c r="BH262" s="191"/>
      <c r="BI262" s="191"/>
      <c r="BJ262" s="191"/>
      <c r="BK262" s="191"/>
      <c r="BL262" s="191"/>
      <c r="BM262" s="191"/>
      <c r="BN262" s="191"/>
      <c r="BO262" s="191"/>
      <c r="BP262" s="191"/>
      <c r="BQ262" s="191"/>
      <c r="BR262" s="191"/>
      <c r="BS262" s="192"/>
      <c r="BT262" s="190" t="s">
        <v>11</v>
      </c>
      <c r="BU262" s="191"/>
      <c r="BV262" s="191"/>
      <c r="BW262" s="191"/>
      <c r="BX262" s="191"/>
      <c r="BY262" s="191"/>
      <c r="BZ262" s="191"/>
      <c r="CA262" s="191"/>
      <c r="CB262" s="191"/>
      <c r="CC262" s="191"/>
      <c r="CD262" s="191"/>
      <c r="CE262" s="191"/>
      <c r="CF262" s="191"/>
      <c r="CG262" s="191"/>
      <c r="CH262" s="191"/>
      <c r="CI262" s="192"/>
      <c r="CJ262" s="129">
        <v>30000</v>
      </c>
      <c r="CK262" s="130"/>
      <c r="CL262" s="130"/>
      <c r="CM262" s="130"/>
      <c r="CN262" s="130"/>
      <c r="CO262" s="130"/>
      <c r="CP262" s="130"/>
      <c r="CQ262" s="130"/>
      <c r="CR262" s="130"/>
      <c r="CS262" s="130"/>
      <c r="CT262" s="130"/>
      <c r="CU262" s="130"/>
      <c r="CV262" s="130"/>
      <c r="CW262" s="130"/>
      <c r="CX262" s="130"/>
      <c r="CY262" s="130"/>
      <c r="CZ262" s="130"/>
      <c r="DA262" s="131"/>
    </row>
    <row r="263" spans="1:105">
      <c r="A263" s="168" t="s">
        <v>27</v>
      </c>
      <c r="B263" s="169"/>
      <c r="C263" s="169"/>
      <c r="D263" s="169"/>
      <c r="E263" s="169"/>
      <c r="F263" s="169"/>
      <c r="G263" s="170"/>
      <c r="H263" s="171"/>
      <c r="I263" s="172"/>
      <c r="J263" s="172"/>
      <c r="K263" s="172"/>
      <c r="L263" s="172"/>
      <c r="M263" s="172"/>
      <c r="N263" s="172"/>
      <c r="O263" s="172"/>
      <c r="P263" s="172"/>
      <c r="Q263" s="172"/>
      <c r="R263" s="172"/>
      <c r="S263" s="172"/>
      <c r="T263" s="172"/>
      <c r="U263" s="172"/>
      <c r="V263" s="172"/>
      <c r="W263" s="172"/>
      <c r="X263" s="172"/>
      <c r="Y263" s="172"/>
      <c r="Z263" s="172"/>
      <c r="AA263" s="172"/>
      <c r="AB263" s="172"/>
      <c r="AC263" s="172"/>
      <c r="AD263" s="172"/>
      <c r="AE263" s="172"/>
      <c r="AF263" s="172"/>
      <c r="AG263" s="172"/>
      <c r="AH263" s="172"/>
      <c r="AI263" s="172"/>
      <c r="AJ263" s="172"/>
      <c r="AK263" s="172"/>
      <c r="AL263" s="172"/>
      <c r="AM263" s="172"/>
      <c r="AN263" s="172"/>
      <c r="AO263" s="172"/>
      <c r="AP263" s="172"/>
      <c r="AQ263" s="172"/>
      <c r="AR263" s="172"/>
      <c r="AS263" s="172"/>
      <c r="AT263" s="172"/>
      <c r="AU263" s="172"/>
      <c r="AV263" s="172"/>
      <c r="AW263" s="172"/>
      <c r="AX263" s="172"/>
      <c r="AY263" s="172"/>
      <c r="AZ263" s="172"/>
      <c r="BA263" s="172"/>
      <c r="BB263" s="172"/>
      <c r="BC263" s="173"/>
      <c r="BD263" s="190" t="s">
        <v>11</v>
      </c>
      <c r="BE263" s="191"/>
      <c r="BF263" s="191"/>
      <c r="BG263" s="191"/>
      <c r="BH263" s="191"/>
      <c r="BI263" s="191"/>
      <c r="BJ263" s="191"/>
      <c r="BK263" s="191"/>
      <c r="BL263" s="191"/>
      <c r="BM263" s="191"/>
      <c r="BN263" s="191"/>
      <c r="BO263" s="191"/>
      <c r="BP263" s="191"/>
      <c r="BQ263" s="191"/>
      <c r="BR263" s="191"/>
      <c r="BS263" s="192"/>
      <c r="BT263" s="190" t="s">
        <v>11</v>
      </c>
      <c r="BU263" s="191"/>
      <c r="BV263" s="191"/>
      <c r="BW263" s="191"/>
      <c r="BX263" s="191"/>
      <c r="BY263" s="191"/>
      <c r="BZ263" s="191"/>
      <c r="CA263" s="191"/>
      <c r="CB263" s="191"/>
      <c r="CC263" s="191"/>
      <c r="CD263" s="191"/>
      <c r="CE263" s="191"/>
      <c r="CF263" s="191"/>
      <c r="CG263" s="191"/>
      <c r="CH263" s="191"/>
      <c r="CI263" s="192"/>
      <c r="CJ263" s="129">
        <v>0</v>
      </c>
      <c r="CK263" s="130"/>
      <c r="CL263" s="130"/>
      <c r="CM263" s="130"/>
      <c r="CN263" s="130"/>
      <c r="CO263" s="130"/>
      <c r="CP263" s="130"/>
      <c r="CQ263" s="130"/>
      <c r="CR263" s="130"/>
      <c r="CS263" s="130"/>
      <c r="CT263" s="130"/>
      <c r="CU263" s="130"/>
      <c r="CV263" s="130"/>
      <c r="CW263" s="130"/>
      <c r="CX263" s="130"/>
      <c r="CY263" s="130"/>
      <c r="CZ263" s="130"/>
      <c r="DA263" s="131"/>
    </row>
    <row r="264" spans="1:105">
      <c r="A264" s="193"/>
      <c r="B264" s="194"/>
      <c r="C264" s="194"/>
      <c r="D264" s="194"/>
      <c r="E264" s="194"/>
      <c r="F264" s="194"/>
      <c r="G264" s="195"/>
      <c r="H264" s="125" t="s">
        <v>10</v>
      </c>
      <c r="I264" s="68"/>
      <c r="J264" s="68"/>
      <c r="K264" s="68"/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  <c r="AA264" s="68"/>
      <c r="AB264" s="68"/>
      <c r="AC264" s="68"/>
      <c r="AD264" s="68"/>
      <c r="AE264" s="68"/>
      <c r="AF264" s="68"/>
      <c r="AG264" s="68"/>
      <c r="AH264" s="68"/>
      <c r="AI264" s="68"/>
      <c r="AJ264" s="68"/>
      <c r="AK264" s="68"/>
      <c r="AL264" s="68"/>
      <c r="AM264" s="68"/>
      <c r="AN264" s="68"/>
      <c r="AO264" s="68"/>
      <c r="AP264" s="68"/>
      <c r="AQ264" s="68"/>
      <c r="AR264" s="68"/>
      <c r="AS264" s="68"/>
      <c r="AT264" s="68"/>
      <c r="AU264" s="68"/>
      <c r="AV264" s="68"/>
      <c r="AW264" s="68"/>
      <c r="AX264" s="68"/>
      <c r="AY264" s="68"/>
      <c r="AZ264" s="68"/>
      <c r="BA264" s="68"/>
      <c r="BB264" s="68"/>
      <c r="BC264" s="69"/>
      <c r="BD264" s="190" t="s">
        <v>11</v>
      </c>
      <c r="BE264" s="191"/>
      <c r="BF264" s="191"/>
      <c r="BG264" s="191"/>
      <c r="BH264" s="191"/>
      <c r="BI264" s="191"/>
      <c r="BJ264" s="191"/>
      <c r="BK264" s="191"/>
      <c r="BL264" s="191"/>
      <c r="BM264" s="191"/>
      <c r="BN264" s="191"/>
      <c r="BO264" s="191"/>
      <c r="BP264" s="191"/>
      <c r="BQ264" s="191"/>
      <c r="BR264" s="191"/>
      <c r="BS264" s="192"/>
      <c r="BT264" s="190" t="s">
        <v>11</v>
      </c>
      <c r="BU264" s="191"/>
      <c r="BV264" s="191"/>
      <c r="BW264" s="191"/>
      <c r="BX264" s="191"/>
      <c r="BY264" s="191"/>
      <c r="BZ264" s="191"/>
      <c r="CA264" s="191"/>
      <c r="CB264" s="191"/>
      <c r="CC264" s="191"/>
      <c r="CD264" s="191"/>
      <c r="CE264" s="191"/>
      <c r="CF264" s="191"/>
      <c r="CG264" s="191"/>
      <c r="CH264" s="191"/>
      <c r="CI264" s="192"/>
      <c r="CJ264" s="122">
        <f>SUM(CJ262:DA263)</f>
        <v>30000</v>
      </c>
      <c r="CK264" s="123"/>
      <c r="CL264" s="123"/>
      <c r="CM264" s="123"/>
      <c r="CN264" s="123"/>
      <c r="CO264" s="123"/>
      <c r="CP264" s="123"/>
      <c r="CQ264" s="123"/>
      <c r="CR264" s="123"/>
      <c r="CS264" s="123"/>
      <c r="CT264" s="123"/>
      <c r="CU264" s="123"/>
      <c r="CV264" s="123"/>
      <c r="CW264" s="123"/>
      <c r="CX264" s="123"/>
      <c r="CY264" s="123"/>
      <c r="CZ264" s="123"/>
      <c r="DA264" s="124"/>
    </row>
    <row r="265" spans="1:10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  <c r="BH265" s="13"/>
      <c r="BI265" s="13"/>
      <c r="BJ265" s="13"/>
      <c r="BK265" s="13"/>
      <c r="BL265" s="13"/>
      <c r="BM265" s="13"/>
      <c r="BN265" s="13"/>
      <c r="BO265" s="13"/>
      <c r="BP265" s="13"/>
      <c r="BQ265" s="13"/>
      <c r="BR265" s="13"/>
      <c r="BS265" s="13"/>
      <c r="BT265" s="13"/>
      <c r="BU265" s="13"/>
      <c r="BV265" s="13"/>
      <c r="BW265" s="13"/>
      <c r="BX265" s="13"/>
      <c r="BY265" s="13"/>
      <c r="BZ265" s="13"/>
      <c r="CA265" s="13"/>
      <c r="CB265" s="13"/>
      <c r="CC265" s="13"/>
      <c r="CD265" s="13"/>
      <c r="CE265" s="13"/>
      <c r="CF265" s="13"/>
      <c r="CG265" s="13"/>
      <c r="CH265" s="13"/>
      <c r="CI265" s="13"/>
      <c r="CJ265" s="13"/>
      <c r="CK265" s="13"/>
      <c r="CL265" s="13"/>
      <c r="CM265" s="13"/>
      <c r="CN265" s="13"/>
      <c r="CO265" s="13"/>
      <c r="CP265" s="13"/>
      <c r="CQ265" s="13"/>
      <c r="CR265" s="13"/>
      <c r="CS265" s="13"/>
      <c r="CT265" s="13"/>
      <c r="CU265" s="13"/>
      <c r="CV265" s="13"/>
      <c r="CW265" s="13"/>
      <c r="CX265" s="13"/>
      <c r="CY265" s="13"/>
      <c r="CZ265" s="13"/>
      <c r="DA265" s="13"/>
    </row>
    <row r="266" spans="1:105" ht="14.25">
      <c r="A266" s="78" t="s">
        <v>187</v>
      </c>
      <c r="B266" s="78"/>
      <c r="C266" s="78"/>
      <c r="D266" s="78"/>
      <c r="E266" s="78"/>
      <c r="F266" s="78"/>
      <c r="G266" s="78"/>
      <c r="H266" s="78"/>
      <c r="I266" s="78"/>
      <c r="J266" s="78"/>
      <c r="K266" s="78"/>
      <c r="L266" s="78"/>
      <c r="M266" s="78"/>
      <c r="N266" s="78"/>
      <c r="O266" s="78"/>
      <c r="P266" s="78"/>
      <c r="Q266" s="78"/>
      <c r="R266" s="78"/>
      <c r="S266" s="78"/>
      <c r="T266" s="78"/>
      <c r="U266" s="78"/>
      <c r="V266" s="78"/>
      <c r="W266" s="78"/>
      <c r="X266" s="78"/>
      <c r="Y266" s="78"/>
      <c r="Z266" s="78"/>
      <c r="AA266" s="78"/>
      <c r="AB266" s="78"/>
      <c r="AC266" s="78"/>
      <c r="AD266" s="78"/>
      <c r="AE266" s="78"/>
      <c r="AF266" s="78"/>
      <c r="AG266" s="78"/>
      <c r="AH266" s="78"/>
      <c r="AI266" s="78"/>
      <c r="AJ266" s="78"/>
      <c r="AK266" s="78"/>
      <c r="AL266" s="78"/>
      <c r="AM266" s="78"/>
      <c r="AN266" s="78"/>
      <c r="AO266" s="78"/>
      <c r="AP266" s="78"/>
      <c r="AQ266" s="78"/>
      <c r="AR266" s="78"/>
      <c r="AS266" s="78"/>
      <c r="AT266" s="78"/>
      <c r="AU266" s="78"/>
      <c r="AV266" s="78"/>
      <c r="AW266" s="78"/>
      <c r="AX266" s="78"/>
      <c r="AY266" s="78"/>
      <c r="AZ266" s="78"/>
      <c r="BA266" s="78"/>
      <c r="BB266" s="78"/>
      <c r="BC266" s="78"/>
      <c r="BD266" s="78"/>
      <c r="BE266" s="78"/>
      <c r="BF266" s="78"/>
      <c r="BG266" s="78"/>
      <c r="BH266" s="78"/>
      <c r="BI266" s="78"/>
      <c r="BJ266" s="78"/>
      <c r="BK266" s="78"/>
      <c r="BL266" s="78"/>
      <c r="BM266" s="78"/>
      <c r="BN266" s="78"/>
      <c r="BO266" s="78"/>
      <c r="BP266" s="78"/>
      <c r="BQ266" s="78"/>
      <c r="BR266" s="78"/>
      <c r="BS266" s="78"/>
      <c r="BT266" s="78"/>
      <c r="BU266" s="78"/>
      <c r="BV266" s="78"/>
      <c r="BW266" s="78"/>
      <c r="BX266" s="78"/>
      <c r="BY266" s="78"/>
      <c r="BZ266" s="78"/>
      <c r="CA266" s="78"/>
      <c r="CB266" s="78"/>
      <c r="CC266" s="78"/>
      <c r="CD266" s="78"/>
      <c r="CE266" s="78"/>
      <c r="CF266" s="78"/>
      <c r="CG266" s="78"/>
      <c r="CH266" s="78"/>
      <c r="CI266" s="78"/>
      <c r="CJ266" s="78"/>
      <c r="CK266" s="78"/>
      <c r="CL266" s="78"/>
      <c r="CM266" s="78"/>
      <c r="CN266" s="78"/>
      <c r="CO266" s="78"/>
      <c r="CP266" s="78"/>
      <c r="CQ266" s="78"/>
      <c r="CR266" s="78"/>
      <c r="CS266" s="78"/>
      <c r="CT266" s="78"/>
      <c r="CU266" s="78"/>
      <c r="CV266" s="78"/>
      <c r="CW266" s="78"/>
      <c r="CX266" s="78"/>
      <c r="CY266" s="78"/>
      <c r="CZ266" s="78"/>
      <c r="DA266" s="78"/>
    </row>
    <row r="267" spans="1:105" ht="1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4"/>
      <c r="BL267" s="14"/>
      <c r="BM267" s="14"/>
      <c r="BN267" s="14"/>
      <c r="BO267" s="14"/>
      <c r="BP267" s="14"/>
      <c r="BQ267" s="14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14"/>
      <c r="CV267" s="14"/>
      <c r="CW267" s="14"/>
      <c r="CX267" s="14"/>
      <c r="CY267" s="14"/>
      <c r="CZ267" s="14"/>
      <c r="DA267" s="14"/>
    </row>
    <row r="268" spans="1:105" ht="14.25">
      <c r="A268" s="64" t="s">
        <v>14</v>
      </c>
      <c r="B268" s="64"/>
      <c r="C268" s="64"/>
      <c r="D268" s="64"/>
      <c r="E268" s="64"/>
      <c r="F268" s="64"/>
      <c r="G268" s="64"/>
      <c r="H268" s="64"/>
      <c r="I268" s="64"/>
      <c r="J268" s="64"/>
      <c r="K268" s="64"/>
      <c r="L268" s="64"/>
      <c r="M268" s="64"/>
      <c r="N268" s="64"/>
      <c r="O268" s="64"/>
      <c r="P268" s="64"/>
      <c r="Q268" s="64"/>
      <c r="R268" s="64"/>
      <c r="S268" s="64"/>
      <c r="T268" s="64"/>
      <c r="U268" s="64"/>
      <c r="V268" s="64"/>
      <c r="W268" s="64"/>
      <c r="X268" s="86" t="s">
        <v>80</v>
      </c>
      <c r="Y268" s="87"/>
      <c r="Z268" s="87"/>
      <c r="AA268" s="87"/>
      <c r="AB268" s="87"/>
      <c r="AC268" s="87"/>
      <c r="AD268" s="87"/>
      <c r="AE268" s="87"/>
      <c r="AF268" s="87"/>
      <c r="AG268" s="87"/>
      <c r="AH268" s="87"/>
      <c r="AI268" s="87"/>
      <c r="AJ268" s="87"/>
      <c r="AK268" s="87"/>
      <c r="AL268" s="87"/>
      <c r="AM268" s="87"/>
      <c r="AN268" s="87"/>
      <c r="AO268" s="87"/>
      <c r="AP268" s="87"/>
      <c r="AQ268" s="87"/>
      <c r="AR268" s="87"/>
      <c r="AS268" s="87"/>
      <c r="AT268" s="87"/>
      <c r="AU268" s="87"/>
      <c r="AV268" s="87"/>
      <c r="AW268" s="87"/>
      <c r="AX268" s="87"/>
      <c r="AY268" s="87"/>
      <c r="AZ268" s="87"/>
      <c r="BA268" s="87"/>
      <c r="BB268" s="87"/>
      <c r="BC268" s="87"/>
      <c r="BD268" s="87"/>
      <c r="BE268" s="87"/>
      <c r="BF268" s="87"/>
      <c r="BG268" s="87"/>
      <c r="BH268" s="87"/>
      <c r="BI268" s="87"/>
      <c r="BJ268" s="87"/>
      <c r="BK268" s="87"/>
      <c r="BL268" s="87"/>
      <c r="BM268" s="87"/>
      <c r="BN268" s="87"/>
      <c r="BO268" s="87"/>
      <c r="BP268" s="87"/>
      <c r="BQ268" s="87"/>
      <c r="BR268" s="87"/>
      <c r="BS268" s="87"/>
      <c r="BT268" s="87"/>
      <c r="BU268" s="87"/>
      <c r="BV268" s="87"/>
      <c r="BW268" s="87"/>
      <c r="BX268" s="87"/>
      <c r="BY268" s="87"/>
      <c r="BZ268" s="87"/>
      <c r="CA268" s="87"/>
      <c r="CB268" s="87"/>
      <c r="CC268" s="87"/>
      <c r="CD268" s="87"/>
      <c r="CE268" s="87"/>
      <c r="CF268" s="87"/>
      <c r="CG268" s="87"/>
      <c r="CH268" s="87"/>
      <c r="CI268" s="87"/>
      <c r="CJ268" s="87"/>
      <c r="CK268" s="87"/>
      <c r="CL268" s="87"/>
      <c r="CM268" s="87"/>
      <c r="CN268" s="87"/>
      <c r="CO268" s="87"/>
      <c r="CP268" s="87"/>
      <c r="CQ268" s="87"/>
      <c r="CR268" s="87"/>
      <c r="CS268" s="87"/>
      <c r="CT268" s="87"/>
      <c r="CU268" s="87"/>
      <c r="CV268" s="87"/>
      <c r="CW268" s="87"/>
      <c r="CX268" s="87"/>
      <c r="CY268" s="87"/>
      <c r="CZ268" s="87"/>
      <c r="DA268" s="88"/>
    </row>
    <row r="269" spans="1:105" ht="14.25">
      <c r="A269" s="64"/>
      <c r="B269" s="64"/>
      <c r="C269" s="64"/>
      <c r="D269" s="64"/>
      <c r="E269" s="64"/>
      <c r="F269" s="64"/>
      <c r="G269" s="64"/>
      <c r="H269" s="64"/>
      <c r="I269" s="64"/>
      <c r="J269" s="64"/>
      <c r="K269" s="64"/>
      <c r="L269" s="64"/>
      <c r="M269" s="64"/>
      <c r="N269" s="64"/>
      <c r="O269" s="64"/>
      <c r="P269" s="64"/>
      <c r="Q269" s="64"/>
      <c r="R269" s="64"/>
      <c r="S269" s="64"/>
      <c r="T269" s="64"/>
      <c r="U269" s="64"/>
      <c r="V269" s="64"/>
      <c r="W269" s="64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  <c r="AO269" s="11"/>
      <c r="AP269" s="11"/>
      <c r="AQ269" s="11"/>
      <c r="AR269" s="11"/>
      <c r="AS269" s="11"/>
      <c r="AT269" s="11"/>
      <c r="AU269" s="11"/>
      <c r="AV269" s="11"/>
      <c r="AW269" s="11"/>
      <c r="AX269" s="11"/>
      <c r="AY269" s="11"/>
      <c r="AZ269" s="11"/>
      <c r="BA269" s="11"/>
      <c r="BB269" s="11"/>
      <c r="BC269" s="11"/>
      <c r="BD269" s="11"/>
      <c r="BE269" s="11"/>
      <c r="BF269" s="11"/>
      <c r="BG269" s="11"/>
      <c r="BH269" s="11"/>
      <c r="BI269" s="11"/>
      <c r="BJ269" s="11"/>
      <c r="BK269" s="11"/>
      <c r="BL269" s="11"/>
      <c r="BM269" s="11"/>
      <c r="BN269" s="11"/>
      <c r="BO269" s="11"/>
      <c r="BP269" s="11"/>
      <c r="BQ269" s="11"/>
      <c r="BR269" s="11"/>
      <c r="BS269" s="11"/>
      <c r="BT269" s="11"/>
      <c r="BU269" s="11"/>
      <c r="BV269" s="11"/>
      <c r="BW269" s="11"/>
      <c r="BX269" s="11"/>
      <c r="BY269" s="11"/>
      <c r="BZ269" s="11"/>
      <c r="CA269" s="11"/>
      <c r="CB269" s="11"/>
      <c r="CC269" s="11"/>
      <c r="CD269" s="11"/>
      <c r="CE269" s="11"/>
      <c r="CF269" s="11"/>
      <c r="CG269" s="11"/>
      <c r="CH269" s="11"/>
      <c r="CI269" s="11"/>
      <c r="CJ269" s="11"/>
      <c r="CK269" s="11"/>
      <c r="CL269" s="11"/>
      <c r="CM269" s="11"/>
      <c r="CN269" s="11"/>
      <c r="CO269" s="11"/>
      <c r="CP269" s="11"/>
      <c r="CQ269" s="11"/>
      <c r="CR269" s="11"/>
      <c r="CS269" s="11"/>
      <c r="CT269" s="11"/>
      <c r="CU269" s="11"/>
      <c r="CV269" s="11"/>
      <c r="CW269" s="11"/>
      <c r="CX269" s="11"/>
      <c r="CY269" s="11"/>
      <c r="CZ269" s="11"/>
      <c r="DA269" s="11"/>
    </row>
    <row r="270" spans="1:105" ht="14.25">
      <c r="A270" s="89" t="s">
        <v>13</v>
      </c>
      <c r="B270" s="89"/>
      <c r="C270" s="89"/>
      <c r="D270" s="89"/>
      <c r="E270" s="89"/>
      <c r="F270" s="89"/>
      <c r="G270" s="89"/>
      <c r="H270" s="89"/>
      <c r="I270" s="89"/>
      <c r="J270" s="89"/>
      <c r="K270" s="89"/>
      <c r="L270" s="89"/>
      <c r="M270" s="89"/>
      <c r="N270" s="89"/>
      <c r="O270" s="89"/>
      <c r="P270" s="89"/>
      <c r="Q270" s="89"/>
      <c r="R270" s="89"/>
      <c r="S270" s="89"/>
      <c r="T270" s="89"/>
      <c r="U270" s="89"/>
      <c r="V270" s="89"/>
      <c r="W270" s="89"/>
      <c r="X270" s="89"/>
      <c r="Y270" s="89"/>
      <c r="Z270" s="89"/>
      <c r="AA270" s="89"/>
      <c r="AB270" s="89"/>
      <c r="AC270" s="89"/>
      <c r="AD270" s="89"/>
      <c r="AE270" s="89"/>
      <c r="AF270" s="89"/>
      <c r="AG270" s="89"/>
      <c r="AH270" s="89"/>
      <c r="AI270" s="89"/>
      <c r="AJ270" s="89"/>
      <c r="AK270" s="89"/>
      <c r="AL270" s="89"/>
      <c r="AM270" s="89"/>
      <c r="AN270" s="89"/>
      <c r="AO270" s="89"/>
      <c r="AP270" s="79" t="s">
        <v>114</v>
      </c>
      <c r="AQ270" s="80"/>
      <c r="AR270" s="80"/>
      <c r="AS270" s="80"/>
      <c r="AT270" s="80"/>
      <c r="AU270" s="80"/>
      <c r="AV270" s="80"/>
      <c r="AW270" s="80"/>
      <c r="AX270" s="80"/>
      <c r="AY270" s="80"/>
      <c r="AZ270" s="80"/>
      <c r="BA270" s="80"/>
      <c r="BB270" s="80"/>
      <c r="BC270" s="80"/>
      <c r="BD270" s="80"/>
      <c r="BE270" s="80"/>
      <c r="BF270" s="80"/>
      <c r="BG270" s="80"/>
      <c r="BH270" s="80"/>
      <c r="BI270" s="80"/>
      <c r="BJ270" s="80"/>
      <c r="BK270" s="80"/>
      <c r="BL270" s="80"/>
      <c r="BM270" s="80"/>
      <c r="BN270" s="80"/>
      <c r="BO270" s="80"/>
      <c r="BP270" s="80"/>
      <c r="BQ270" s="80"/>
      <c r="BR270" s="80"/>
      <c r="BS270" s="80"/>
      <c r="BT270" s="80"/>
      <c r="BU270" s="80"/>
      <c r="BV270" s="80"/>
      <c r="BW270" s="80"/>
      <c r="BX270" s="80"/>
      <c r="BY270" s="80"/>
      <c r="BZ270" s="80"/>
      <c r="CA270" s="80"/>
      <c r="CB270" s="80"/>
      <c r="CC270" s="80"/>
      <c r="CD270" s="80"/>
      <c r="CE270" s="80"/>
      <c r="CF270" s="80"/>
      <c r="CG270" s="80"/>
      <c r="CH270" s="80"/>
      <c r="CI270" s="80"/>
      <c r="CJ270" s="80"/>
      <c r="CK270" s="80"/>
      <c r="CL270" s="80"/>
      <c r="CM270" s="80"/>
      <c r="CN270" s="80"/>
      <c r="CO270" s="80"/>
      <c r="CP270" s="80"/>
      <c r="CQ270" s="80"/>
      <c r="CR270" s="80"/>
      <c r="CS270" s="80"/>
      <c r="CT270" s="80"/>
      <c r="CU270" s="80"/>
      <c r="CV270" s="80"/>
      <c r="CW270" s="80"/>
      <c r="CX270" s="80"/>
      <c r="CY270" s="80"/>
      <c r="CZ270" s="80"/>
      <c r="DA270" s="82"/>
    </row>
    <row r="271" spans="1:105" ht="1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4"/>
      <c r="BL271" s="14"/>
      <c r="BM271" s="14"/>
      <c r="BN271" s="14"/>
      <c r="BO271" s="14"/>
      <c r="BP271" s="14"/>
      <c r="BQ271" s="14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  <c r="CS271" s="14"/>
      <c r="CT271" s="14"/>
      <c r="CU271" s="14"/>
      <c r="CV271" s="14"/>
      <c r="CW271" s="14"/>
      <c r="CX271" s="14"/>
      <c r="CY271" s="14"/>
      <c r="CZ271" s="14"/>
      <c r="DA271" s="14"/>
    </row>
    <row r="272" spans="1:105">
      <c r="A272" s="90" t="s">
        <v>0</v>
      </c>
      <c r="B272" s="91"/>
      <c r="C272" s="91"/>
      <c r="D272" s="91"/>
      <c r="E272" s="91"/>
      <c r="F272" s="91"/>
      <c r="G272" s="92"/>
      <c r="H272" s="90" t="s">
        <v>45</v>
      </c>
      <c r="I272" s="91"/>
      <c r="J272" s="91"/>
      <c r="K272" s="91"/>
      <c r="L272" s="91"/>
      <c r="M272" s="91"/>
      <c r="N272" s="91"/>
      <c r="O272" s="91"/>
      <c r="P272" s="91"/>
      <c r="Q272" s="91"/>
      <c r="R272" s="91"/>
      <c r="S272" s="91"/>
      <c r="T272" s="91"/>
      <c r="U272" s="91"/>
      <c r="V272" s="91"/>
      <c r="W272" s="91"/>
      <c r="X272" s="91"/>
      <c r="Y272" s="91"/>
      <c r="Z272" s="91"/>
      <c r="AA272" s="91"/>
      <c r="AB272" s="91"/>
      <c r="AC272" s="91"/>
      <c r="AD272" s="91"/>
      <c r="AE272" s="91"/>
      <c r="AF272" s="91"/>
      <c r="AG272" s="91"/>
      <c r="AH272" s="91"/>
      <c r="AI272" s="91"/>
      <c r="AJ272" s="91"/>
      <c r="AK272" s="91"/>
      <c r="AL272" s="91"/>
      <c r="AM272" s="91"/>
      <c r="AN272" s="91"/>
      <c r="AO272" s="91"/>
      <c r="AP272" s="91"/>
      <c r="AQ272" s="91"/>
      <c r="AR272" s="91"/>
      <c r="AS272" s="91"/>
      <c r="AT272" s="91"/>
      <c r="AU272" s="91"/>
      <c r="AV272" s="91"/>
      <c r="AW272" s="91"/>
      <c r="AX272" s="91"/>
      <c r="AY272" s="91"/>
      <c r="AZ272" s="91"/>
      <c r="BA272" s="91"/>
      <c r="BB272" s="91"/>
      <c r="BC272" s="92"/>
      <c r="BD272" s="90" t="s">
        <v>46</v>
      </c>
      <c r="BE272" s="91"/>
      <c r="BF272" s="91"/>
      <c r="BG272" s="91"/>
      <c r="BH272" s="91"/>
      <c r="BI272" s="91"/>
      <c r="BJ272" s="91"/>
      <c r="BK272" s="91"/>
      <c r="BL272" s="91"/>
      <c r="BM272" s="91"/>
      <c r="BN272" s="91"/>
      <c r="BO272" s="91"/>
      <c r="BP272" s="91"/>
      <c r="BQ272" s="91"/>
      <c r="BR272" s="91"/>
      <c r="BS272" s="92"/>
      <c r="BT272" s="90" t="s">
        <v>47</v>
      </c>
      <c r="BU272" s="91"/>
      <c r="BV272" s="91"/>
      <c r="BW272" s="91"/>
      <c r="BX272" s="91"/>
      <c r="BY272" s="91"/>
      <c r="BZ272" s="91"/>
      <c r="CA272" s="91"/>
      <c r="CB272" s="91"/>
      <c r="CC272" s="91"/>
      <c r="CD272" s="91"/>
      <c r="CE272" s="91"/>
      <c r="CF272" s="91"/>
      <c r="CG272" s="91"/>
      <c r="CH272" s="91"/>
      <c r="CI272" s="92"/>
      <c r="CJ272" s="90" t="s">
        <v>44</v>
      </c>
      <c r="CK272" s="91"/>
      <c r="CL272" s="91"/>
      <c r="CM272" s="91"/>
      <c r="CN272" s="91"/>
      <c r="CO272" s="91"/>
      <c r="CP272" s="91"/>
      <c r="CQ272" s="91"/>
      <c r="CR272" s="91"/>
      <c r="CS272" s="91"/>
      <c r="CT272" s="91"/>
      <c r="CU272" s="91"/>
      <c r="CV272" s="91"/>
      <c r="CW272" s="91"/>
      <c r="CX272" s="91"/>
      <c r="CY272" s="91"/>
      <c r="CZ272" s="91"/>
      <c r="DA272" s="92"/>
    </row>
    <row r="273" spans="1:113">
      <c r="A273" s="77">
        <v>1</v>
      </c>
      <c r="B273" s="77"/>
      <c r="C273" s="77"/>
      <c r="D273" s="77"/>
      <c r="E273" s="77"/>
      <c r="F273" s="77"/>
      <c r="G273" s="77"/>
      <c r="H273" s="77">
        <v>2</v>
      </c>
      <c r="I273" s="77"/>
      <c r="J273" s="77"/>
      <c r="K273" s="77"/>
      <c r="L273" s="77"/>
      <c r="M273" s="77"/>
      <c r="N273" s="77"/>
      <c r="O273" s="77"/>
      <c r="P273" s="77"/>
      <c r="Q273" s="77"/>
      <c r="R273" s="77"/>
      <c r="S273" s="77"/>
      <c r="T273" s="77"/>
      <c r="U273" s="77"/>
      <c r="V273" s="77"/>
      <c r="W273" s="77"/>
      <c r="X273" s="77"/>
      <c r="Y273" s="77"/>
      <c r="Z273" s="77"/>
      <c r="AA273" s="77"/>
      <c r="AB273" s="77"/>
      <c r="AC273" s="77"/>
      <c r="AD273" s="77"/>
      <c r="AE273" s="77"/>
      <c r="AF273" s="77"/>
      <c r="AG273" s="77"/>
      <c r="AH273" s="77"/>
      <c r="AI273" s="77"/>
      <c r="AJ273" s="77"/>
      <c r="AK273" s="77"/>
      <c r="AL273" s="77"/>
      <c r="AM273" s="77"/>
      <c r="AN273" s="77"/>
      <c r="AO273" s="77"/>
      <c r="AP273" s="77"/>
      <c r="AQ273" s="77"/>
      <c r="AR273" s="77"/>
      <c r="AS273" s="77"/>
      <c r="AT273" s="77"/>
      <c r="AU273" s="77"/>
      <c r="AV273" s="77"/>
      <c r="AW273" s="77"/>
      <c r="AX273" s="77"/>
      <c r="AY273" s="77"/>
      <c r="AZ273" s="77"/>
      <c r="BA273" s="77"/>
      <c r="BB273" s="77"/>
      <c r="BC273" s="77"/>
      <c r="BD273" s="77">
        <v>3</v>
      </c>
      <c r="BE273" s="77"/>
      <c r="BF273" s="77"/>
      <c r="BG273" s="77"/>
      <c r="BH273" s="77"/>
      <c r="BI273" s="77"/>
      <c r="BJ273" s="77"/>
      <c r="BK273" s="77"/>
      <c r="BL273" s="77"/>
      <c r="BM273" s="77"/>
      <c r="BN273" s="77"/>
      <c r="BO273" s="77"/>
      <c r="BP273" s="77"/>
      <c r="BQ273" s="77"/>
      <c r="BR273" s="77"/>
      <c r="BS273" s="77"/>
      <c r="BT273" s="77">
        <v>4</v>
      </c>
      <c r="BU273" s="77"/>
      <c r="BV273" s="77"/>
      <c r="BW273" s="77"/>
      <c r="BX273" s="77"/>
      <c r="BY273" s="77"/>
      <c r="BZ273" s="77"/>
      <c r="CA273" s="77"/>
      <c r="CB273" s="77"/>
      <c r="CC273" s="77"/>
      <c r="CD273" s="77"/>
      <c r="CE273" s="77"/>
      <c r="CF273" s="77"/>
      <c r="CG273" s="77"/>
      <c r="CH273" s="77"/>
      <c r="CI273" s="77"/>
      <c r="CJ273" s="77">
        <v>5</v>
      </c>
      <c r="CK273" s="77"/>
      <c r="CL273" s="77"/>
      <c r="CM273" s="77"/>
      <c r="CN273" s="77"/>
      <c r="CO273" s="77"/>
      <c r="CP273" s="77"/>
      <c r="CQ273" s="77"/>
      <c r="CR273" s="77"/>
      <c r="CS273" s="77"/>
      <c r="CT273" s="77"/>
      <c r="CU273" s="77"/>
      <c r="CV273" s="77"/>
      <c r="CW273" s="77"/>
      <c r="CX273" s="77"/>
      <c r="CY273" s="77"/>
      <c r="CZ273" s="77"/>
      <c r="DA273" s="77"/>
    </row>
    <row r="274" spans="1:113">
      <c r="A274" s="72" t="s">
        <v>23</v>
      </c>
      <c r="B274" s="72"/>
      <c r="C274" s="72"/>
      <c r="D274" s="72"/>
      <c r="E274" s="72"/>
      <c r="F274" s="72"/>
      <c r="G274" s="72"/>
      <c r="H274" s="73" t="s">
        <v>172</v>
      </c>
      <c r="I274" s="73"/>
      <c r="J274" s="73"/>
      <c r="K274" s="73"/>
      <c r="L274" s="73"/>
      <c r="M274" s="73"/>
      <c r="N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  <c r="Z274" s="73"/>
      <c r="AA274" s="73"/>
      <c r="AB274" s="73"/>
      <c r="AC274" s="73"/>
      <c r="AD274" s="73"/>
      <c r="AE274" s="73"/>
      <c r="AF274" s="73"/>
      <c r="AG274" s="73"/>
      <c r="AH274" s="73"/>
      <c r="AI274" s="73"/>
      <c r="AJ274" s="73"/>
      <c r="AK274" s="73"/>
      <c r="AL274" s="73"/>
      <c r="AM274" s="73"/>
      <c r="AN274" s="73"/>
      <c r="AO274" s="73"/>
      <c r="AP274" s="73"/>
      <c r="AQ274" s="73"/>
      <c r="AR274" s="73"/>
      <c r="AS274" s="73"/>
      <c r="AT274" s="73"/>
      <c r="AU274" s="73"/>
      <c r="AV274" s="73"/>
      <c r="AW274" s="73"/>
      <c r="AX274" s="73"/>
      <c r="AY274" s="73"/>
      <c r="AZ274" s="73"/>
      <c r="BA274" s="73"/>
      <c r="BB274" s="73"/>
      <c r="BC274" s="73"/>
      <c r="BD274" s="70" t="s">
        <v>11</v>
      </c>
      <c r="BE274" s="70"/>
      <c r="BF274" s="70"/>
      <c r="BG274" s="70"/>
      <c r="BH274" s="70"/>
      <c r="BI274" s="70"/>
      <c r="BJ274" s="70"/>
      <c r="BK274" s="70"/>
      <c r="BL274" s="70"/>
      <c r="BM274" s="70"/>
      <c r="BN274" s="70"/>
      <c r="BO274" s="70"/>
      <c r="BP274" s="70"/>
      <c r="BQ274" s="70"/>
      <c r="BR274" s="70"/>
      <c r="BS274" s="70"/>
      <c r="BT274" s="70" t="s">
        <v>11</v>
      </c>
      <c r="BU274" s="70"/>
      <c r="BV274" s="70"/>
      <c r="BW274" s="70"/>
      <c r="BX274" s="70"/>
      <c r="BY274" s="70"/>
      <c r="BZ274" s="70"/>
      <c r="CA274" s="70"/>
      <c r="CB274" s="70"/>
      <c r="CC274" s="70"/>
      <c r="CD274" s="70"/>
      <c r="CE274" s="70"/>
      <c r="CF274" s="70"/>
      <c r="CG274" s="70"/>
      <c r="CH274" s="70"/>
      <c r="CI274" s="70"/>
      <c r="CJ274" s="75">
        <v>90000</v>
      </c>
      <c r="CK274" s="75"/>
      <c r="CL274" s="75"/>
      <c r="CM274" s="75"/>
      <c r="CN274" s="75"/>
      <c r="CO274" s="75"/>
      <c r="CP274" s="75"/>
      <c r="CQ274" s="75"/>
      <c r="CR274" s="75"/>
      <c r="CS274" s="75"/>
      <c r="CT274" s="75"/>
      <c r="CU274" s="75"/>
      <c r="CV274" s="75"/>
      <c r="CW274" s="75"/>
      <c r="CX274" s="75"/>
      <c r="CY274" s="75"/>
      <c r="CZ274" s="75"/>
      <c r="DA274" s="75"/>
    </row>
    <row r="275" spans="1:113">
      <c r="A275" s="72" t="s">
        <v>27</v>
      </c>
      <c r="B275" s="72"/>
      <c r="C275" s="72"/>
      <c r="D275" s="72"/>
      <c r="E275" s="72"/>
      <c r="F275" s="72"/>
      <c r="G275" s="72"/>
      <c r="H275" s="73" t="s">
        <v>169</v>
      </c>
      <c r="I275" s="73"/>
      <c r="J275" s="73"/>
      <c r="K275" s="73"/>
      <c r="L275" s="73"/>
      <c r="M275" s="73"/>
      <c r="N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  <c r="Z275" s="73"/>
      <c r="AA275" s="73"/>
      <c r="AB275" s="73"/>
      <c r="AC275" s="73"/>
      <c r="AD275" s="73"/>
      <c r="AE275" s="73"/>
      <c r="AF275" s="73"/>
      <c r="AG275" s="73"/>
      <c r="AH275" s="73"/>
      <c r="AI275" s="73"/>
      <c r="AJ275" s="73"/>
      <c r="AK275" s="73"/>
      <c r="AL275" s="73"/>
      <c r="AM275" s="73"/>
      <c r="AN275" s="73"/>
      <c r="AO275" s="73"/>
      <c r="AP275" s="73"/>
      <c r="AQ275" s="73"/>
      <c r="AR275" s="73"/>
      <c r="AS275" s="73"/>
      <c r="AT275" s="73"/>
      <c r="AU275" s="73"/>
      <c r="AV275" s="73"/>
      <c r="AW275" s="73"/>
      <c r="AX275" s="73"/>
      <c r="AY275" s="73"/>
      <c r="AZ275" s="73"/>
      <c r="BA275" s="73"/>
      <c r="BB275" s="73"/>
      <c r="BC275" s="73"/>
      <c r="BD275" s="70" t="s">
        <v>11</v>
      </c>
      <c r="BE275" s="70"/>
      <c r="BF275" s="70"/>
      <c r="BG275" s="70"/>
      <c r="BH275" s="70"/>
      <c r="BI275" s="70"/>
      <c r="BJ275" s="70"/>
      <c r="BK275" s="70"/>
      <c r="BL275" s="70"/>
      <c r="BM275" s="70"/>
      <c r="BN275" s="70"/>
      <c r="BO275" s="70"/>
      <c r="BP275" s="70"/>
      <c r="BQ275" s="70"/>
      <c r="BR275" s="70"/>
      <c r="BS275" s="70"/>
      <c r="BT275" s="70" t="s">
        <v>11</v>
      </c>
      <c r="BU275" s="70"/>
      <c r="BV275" s="70"/>
      <c r="BW275" s="70"/>
      <c r="BX275" s="70"/>
      <c r="BY275" s="70"/>
      <c r="BZ275" s="70"/>
      <c r="CA275" s="70"/>
      <c r="CB275" s="70"/>
      <c r="CC275" s="70"/>
      <c r="CD275" s="70"/>
      <c r="CE275" s="70"/>
      <c r="CF275" s="70"/>
      <c r="CG275" s="70"/>
      <c r="CH275" s="70"/>
      <c r="CI275" s="70"/>
      <c r="CJ275" s="75">
        <v>8800</v>
      </c>
      <c r="CK275" s="75"/>
      <c r="CL275" s="75"/>
      <c r="CM275" s="75"/>
      <c r="CN275" s="75"/>
      <c r="CO275" s="75"/>
      <c r="CP275" s="75"/>
      <c r="CQ275" s="75"/>
      <c r="CR275" s="75"/>
      <c r="CS275" s="75"/>
      <c r="CT275" s="75"/>
      <c r="CU275" s="75"/>
      <c r="CV275" s="75"/>
      <c r="CW275" s="75"/>
      <c r="CX275" s="75"/>
      <c r="CY275" s="75"/>
      <c r="CZ275" s="75"/>
      <c r="DA275" s="75"/>
    </row>
    <row r="276" spans="1:113">
      <c r="A276" s="72" t="s">
        <v>33</v>
      </c>
      <c r="B276" s="72"/>
      <c r="C276" s="72"/>
      <c r="D276" s="72"/>
      <c r="E276" s="72"/>
      <c r="F276" s="72"/>
      <c r="G276" s="72"/>
      <c r="H276" s="73" t="s">
        <v>184</v>
      </c>
      <c r="I276" s="73"/>
      <c r="J276" s="73"/>
      <c r="K276" s="73"/>
      <c r="L276" s="73"/>
      <c r="M276" s="73"/>
      <c r="N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  <c r="Z276" s="73"/>
      <c r="AA276" s="73"/>
      <c r="AB276" s="73"/>
      <c r="AC276" s="73"/>
      <c r="AD276" s="73"/>
      <c r="AE276" s="73"/>
      <c r="AF276" s="73"/>
      <c r="AG276" s="73"/>
      <c r="AH276" s="73"/>
      <c r="AI276" s="73"/>
      <c r="AJ276" s="73"/>
      <c r="AK276" s="73"/>
      <c r="AL276" s="73"/>
      <c r="AM276" s="73"/>
      <c r="AN276" s="73"/>
      <c r="AO276" s="73"/>
      <c r="AP276" s="73"/>
      <c r="AQ276" s="73"/>
      <c r="AR276" s="73"/>
      <c r="AS276" s="73"/>
      <c r="AT276" s="73"/>
      <c r="AU276" s="73"/>
      <c r="AV276" s="73"/>
      <c r="AW276" s="73"/>
      <c r="AX276" s="73"/>
      <c r="AY276" s="73"/>
      <c r="AZ276" s="73"/>
      <c r="BA276" s="73"/>
      <c r="BB276" s="73"/>
      <c r="BC276" s="73"/>
      <c r="BD276" s="70" t="s">
        <v>11</v>
      </c>
      <c r="BE276" s="70"/>
      <c r="BF276" s="70"/>
      <c r="BG276" s="70"/>
      <c r="BH276" s="70"/>
      <c r="BI276" s="70"/>
      <c r="BJ276" s="70"/>
      <c r="BK276" s="70"/>
      <c r="BL276" s="70"/>
      <c r="BM276" s="70"/>
      <c r="BN276" s="70"/>
      <c r="BO276" s="70"/>
      <c r="BP276" s="70"/>
      <c r="BQ276" s="70"/>
      <c r="BR276" s="70"/>
      <c r="BS276" s="70"/>
      <c r="BT276" s="70" t="s">
        <v>11</v>
      </c>
      <c r="BU276" s="70"/>
      <c r="BV276" s="70"/>
      <c r="BW276" s="70"/>
      <c r="BX276" s="70"/>
      <c r="BY276" s="70"/>
      <c r="BZ276" s="70"/>
      <c r="CA276" s="70"/>
      <c r="CB276" s="70"/>
      <c r="CC276" s="70"/>
      <c r="CD276" s="70"/>
      <c r="CE276" s="70"/>
      <c r="CF276" s="70"/>
      <c r="CG276" s="70"/>
      <c r="CH276" s="70"/>
      <c r="CI276" s="70"/>
      <c r="CJ276" s="75">
        <v>135135.14000000001</v>
      </c>
      <c r="CK276" s="75"/>
      <c r="CL276" s="75"/>
      <c r="CM276" s="75"/>
      <c r="CN276" s="75"/>
      <c r="CO276" s="75"/>
      <c r="CP276" s="75"/>
      <c r="CQ276" s="75"/>
      <c r="CR276" s="75"/>
      <c r="CS276" s="75"/>
      <c r="CT276" s="75"/>
      <c r="CU276" s="75"/>
      <c r="CV276" s="75"/>
      <c r="CW276" s="75"/>
      <c r="CX276" s="75"/>
      <c r="CY276" s="75"/>
      <c r="CZ276" s="75"/>
      <c r="DA276" s="75"/>
    </row>
    <row r="277" spans="1:113">
      <c r="A277" s="72" t="s">
        <v>70</v>
      </c>
      <c r="B277" s="72"/>
      <c r="C277" s="72"/>
      <c r="D277" s="72"/>
      <c r="E277" s="72"/>
      <c r="F277" s="72"/>
      <c r="G277" s="72"/>
      <c r="H277" s="7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  <c r="AA277" s="73"/>
      <c r="AB277" s="73"/>
      <c r="AC277" s="73"/>
      <c r="AD277" s="73"/>
      <c r="AE277" s="73"/>
      <c r="AF277" s="73"/>
      <c r="AG277" s="73"/>
      <c r="AH277" s="73"/>
      <c r="AI277" s="73"/>
      <c r="AJ277" s="73"/>
      <c r="AK277" s="73"/>
      <c r="AL277" s="73"/>
      <c r="AM277" s="73"/>
      <c r="AN277" s="73"/>
      <c r="AO277" s="73"/>
      <c r="AP277" s="73"/>
      <c r="AQ277" s="73"/>
      <c r="AR277" s="73"/>
      <c r="AS277" s="73"/>
      <c r="AT277" s="73"/>
      <c r="AU277" s="73"/>
      <c r="AV277" s="73"/>
      <c r="AW277" s="73"/>
      <c r="AX277" s="73"/>
      <c r="AY277" s="73"/>
      <c r="AZ277" s="73"/>
      <c r="BA277" s="73"/>
      <c r="BB277" s="73"/>
      <c r="BC277" s="73"/>
      <c r="BD277" s="70"/>
      <c r="BE277" s="70"/>
      <c r="BF277" s="70"/>
      <c r="BG277" s="70"/>
      <c r="BH277" s="70"/>
      <c r="BI277" s="70"/>
      <c r="BJ277" s="70"/>
      <c r="BK277" s="70"/>
      <c r="BL277" s="70"/>
      <c r="BM277" s="70"/>
      <c r="BN277" s="70"/>
      <c r="BO277" s="70"/>
      <c r="BP277" s="70"/>
      <c r="BQ277" s="70"/>
      <c r="BR277" s="70"/>
      <c r="BS277" s="70"/>
      <c r="BT277" s="70"/>
      <c r="BU277" s="70"/>
      <c r="BV277" s="70"/>
      <c r="BW277" s="70"/>
      <c r="BX277" s="70"/>
      <c r="BY277" s="70"/>
      <c r="BZ277" s="70"/>
      <c r="CA277" s="70"/>
      <c r="CB277" s="70"/>
      <c r="CC277" s="70"/>
      <c r="CD277" s="70"/>
      <c r="CE277" s="70"/>
      <c r="CF277" s="70"/>
      <c r="CG277" s="70"/>
      <c r="CH277" s="70"/>
      <c r="CI277" s="70"/>
      <c r="CJ277" s="75"/>
      <c r="CK277" s="75"/>
      <c r="CL277" s="75"/>
      <c r="CM277" s="75"/>
      <c r="CN277" s="75"/>
      <c r="CO277" s="75"/>
      <c r="CP277" s="75"/>
      <c r="CQ277" s="75"/>
      <c r="CR277" s="75"/>
      <c r="CS277" s="75"/>
      <c r="CT277" s="75"/>
      <c r="CU277" s="75"/>
      <c r="CV277" s="75"/>
      <c r="CW277" s="75"/>
      <c r="CX277" s="75"/>
      <c r="CY277" s="75"/>
      <c r="CZ277" s="75"/>
      <c r="DA277" s="75"/>
    </row>
    <row r="278" spans="1:113">
      <c r="A278" s="72" t="s">
        <v>80</v>
      </c>
      <c r="B278" s="72"/>
      <c r="C278" s="72"/>
      <c r="D278" s="72"/>
      <c r="E278" s="72"/>
      <c r="F278" s="72"/>
      <c r="G278" s="72"/>
      <c r="H278" s="73"/>
      <c r="I278" s="73"/>
      <c r="J278" s="73"/>
      <c r="K278" s="73"/>
      <c r="L278" s="73"/>
      <c r="M278" s="73"/>
      <c r="N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  <c r="Z278" s="73"/>
      <c r="AA278" s="73"/>
      <c r="AB278" s="73"/>
      <c r="AC278" s="73"/>
      <c r="AD278" s="73"/>
      <c r="AE278" s="73"/>
      <c r="AF278" s="73"/>
      <c r="AG278" s="73"/>
      <c r="AH278" s="73"/>
      <c r="AI278" s="73"/>
      <c r="AJ278" s="73"/>
      <c r="AK278" s="73"/>
      <c r="AL278" s="73"/>
      <c r="AM278" s="73"/>
      <c r="AN278" s="73"/>
      <c r="AO278" s="73"/>
      <c r="AP278" s="73"/>
      <c r="AQ278" s="73"/>
      <c r="AR278" s="73"/>
      <c r="AS278" s="73"/>
      <c r="AT278" s="73"/>
      <c r="AU278" s="73"/>
      <c r="AV278" s="73"/>
      <c r="AW278" s="73"/>
      <c r="AX278" s="73"/>
      <c r="AY278" s="73"/>
      <c r="AZ278" s="73"/>
      <c r="BA278" s="73"/>
      <c r="BB278" s="73"/>
      <c r="BC278" s="73"/>
      <c r="BD278" s="70"/>
      <c r="BE278" s="70"/>
      <c r="BF278" s="70"/>
      <c r="BG278" s="70"/>
      <c r="BH278" s="70"/>
      <c r="BI278" s="70"/>
      <c r="BJ278" s="70"/>
      <c r="BK278" s="70"/>
      <c r="BL278" s="70"/>
      <c r="BM278" s="70"/>
      <c r="BN278" s="70"/>
      <c r="BO278" s="70"/>
      <c r="BP278" s="70"/>
      <c r="BQ278" s="70"/>
      <c r="BR278" s="70"/>
      <c r="BS278" s="70"/>
      <c r="BT278" s="70"/>
      <c r="BU278" s="70"/>
      <c r="BV278" s="70"/>
      <c r="BW278" s="70"/>
      <c r="BX278" s="70"/>
      <c r="BY278" s="70"/>
      <c r="BZ278" s="70"/>
      <c r="CA278" s="70"/>
      <c r="CB278" s="70"/>
      <c r="CC278" s="70"/>
      <c r="CD278" s="70"/>
      <c r="CE278" s="70"/>
      <c r="CF278" s="70"/>
      <c r="CG278" s="70"/>
      <c r="CH278" s="70"/>
      <c r="CI278" s="70"/>
      <c r="CJ278" s="75"/>
      <c r="CK278" s="75"/>
      <c r="CL278" s="75"/>
      <c r="CM278" s="75"/>
      <c r="CN278" s="75"/>
      <c r="CO278" s="75"/>
      <c r="CP278" s="75"/>
      <c r="CQ278" s="75"/>
      <c r="CR278" s="75"/>
      <c r="CS278" s="75"/>
      <c r="CT278" s="75"/>
      <c r="CU278" s="75"/>
      <c r="CV278" s="75"/>
      <c r="CW278" s="75"/>
      <c r="CX278" s="75"/>
      <c r="CY278" s="75"/>
      <c r="CZ278" s="75"/>
      <c r="DA278" s="75"/>
    </row>
    <row r="279" spans="1:113">
      <c r="A279" s="67"/>
      <c r="B279" s="67"/>
      <c r="C279" s="67"/>
      <c r="D279" s="67"/>
      <c r="E279" s="67"/>
      <c r="F279" s="67"/>
      <c r="G279" s="67"/>
      <c r="H279" s="68" t="s">
        <v>10</v>
      </c>
      <c r="I279" s="68"/>
      <c r="J279" s="68"/>
      <c r="K279" s="68"/>
      <c r="L279" s="68"/>
      <c r="M279" s="68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/>
      <c r="AA279" s="68"/>
      <c r="AB279" s="68"/>
      <c r="AC279" s="68"/>
      <c r="AD279" s="68"/>
      <c r="AE279" s="68"/>
      <c r="AF279" s="68"/>
      <c r="AG279" s="68"/>
      <c r="AH279" s="68"/>
      <c r="AI279" s="68"/>
      <c r="AJ279" s="68"/>
      <c r="AK279" s="68"/>
      <c r="AL279" s="68"/>
      <c r="AM279" s="68"/>
      <c r="AN279" s="68"/>
      <c r="AO279" s="68"/>
      <c r="AP279" s="68"/>
      <c r="AQ279" s="68"/>
      <c r="AR279" s="68"/>
      <c r="AS279" s="68"/>
      <c r="AT279" s="68"/>
      <c r="AU279" s="68"/>
      <c r="AV279" s="68"/>
      <c r="AW279" s="68"/>
      <c r="AX279" s="68"/>
      <c r="AY279" s="68"/>
      <c r="AZ279" s="68"/>
      <c r="BA279" s="68"/>
      <c r="BB279" s="68"/>
      <c r="BC279" s="69"/>
      <c r="BD279" s="70" t="s">
        <v>11</v>
      </c>
      <c r="BE279" s="70"/>
      <c r="BF279" s="70"/>
      <c r="BG279" s="70"/>
      <c r="BH279" s="70"/>
      <c r="BI279" s="70"/>
      <c r="BJ279" s="70"/>
      <c r="BK279" s="70"/>
      <c r="BL279" s="70"/>
      <c r="BM279" s="70"/>
      <c r="BN279" s="70"/>
      <c r="BO279" s="70"/>
      <c r="BP279" s="70"/>
      <c r="BQ279" s="70"/>
      <c r="BR279" s="70"/>
      <c r="BS279" s="70"/>
      <c r="BT279" s="70" t="s">
        <v>11</v>
      </c>
      <c r="BU279" s="70"/>
      <c r="BV279" s="70"/>
      <c r="BW279" s="70"/>
      <c r="BX279" s="70"/>
      <c r="BY279" s="70"/>
      <c r="BZ279" s="70"/>
      <c r="CA279" s="70"/>
      <c r="CB279" s="70"/>
      <c r="CC279" s="70"/>
      <c r="CD279" s="70"/>
      <c r="CE279" s="70"/>
      <c r="CF279" s="70"/>
      <c r="CG279" s="70"/>
      <c r="CH279" s="70"/>
      <c r="CI279" s="70"/>
      <c r="CJ279" s="71">
        <f>SUM(CJ274:CJ278)</f>
        <v>233935.14</v>
      </c>
      <c r="CK279" s="71"/>
      <c r="CL279" s="71"/>
      <c r="CM279" s="71"/>
      <c r="CN279" s="71"/>
      <c r="CO279" s="71"/>
      <c r="CP279" s="71"/>
      <c r="CQ279" s="71"/>
      <c r="CR279" s="71"/>
      <c r="CS279" s="71"/>
      <c r="CT279" s="71"/>
      <c r="CU279" s="71"/>
      <c r="CV279" s="71"/>
      <c r="CW279" s="71"/>
      <c r="CX279" s="71"/>
      <c r="CY279" s="71"/>
      <c r="CZ279" s="71"/>
      <c r="DA279" s="71"/>
    </row>
    <row r="280" spans="1:113">
      <c r="A280" s="22"/>
      <c r="B280" s="22"/>
      <c r="C280" s="22"/>
      <c r="D280" s="22"/>
      <c r="E280" s="22"/>
      <c r="F280" s="22"/>
      <c r="G280" s="22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  <c r="AM280" s="26"/>
      <c r="AN280" s="26"/>
      <c r="AO280" s="26"/>
      <c r="AP280" s="26"/>
      <c r="AQ280" s="26"/>
      <c r="AR280" s="26"/>
      <c r="AS280" s="26"/>
      <c r="AT280" s="26"/>
      <c r="AU280" s="26"/>
      <c r="AV280" s="26"/>
      <c r="AW280" s="26"/>
      <c r="AX280" s="26"/>
      <c r="AY280" s="26"/>
      <c r="AZ280" s="26"/>
      <c r="BA280" s="26"/>
      <c r="BB280" s="26"/>
      <c r="BC280" s="26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CB280" s="24"/>
      <c r="CC280" s="24"/>
      <c r="CD280" s="24"/>
      <c r="CE280" s="24"/>
      <c r="CF280" s="24"/>
      <c r="CG280" s="24"/>
      <c r="CH280" s="24"/>
      <c r="CI280" s="24"/>
      <c r="CJ280" s="27"/>
      <c r="CK280" s="27"/>
      <c r="CL280" s="27"/>
      <c r="CM280" s="27"/>
      <c r="CN280" s="27"/>
      <c r="CO280" s="27"/>
      <c r="CP280" s="27"/>
      <c r="CQ280" s="27"/>
      <c r="CR280" s="27"/>
      <c r="CS280" s="27"/>
      <c r="CT280" s="27"/>
      <c r="CU280" s="27"/>
      <c r="CV280" s="27"/>
      <c r="CW280" s="27"/>
      <c r="CX280" s="27"/>
      <c r="CY280" s="27"/>
      <c r="CZ280" s="27"/>
      <c r="DA280" s="27"/>
    </row>
    <row r="281" spans="1:113">
      <c r="A281" s="22"/>
      <c r="B281" s="22"/>
      <c r="C281" s="22"/>
      <c r="D281" s="22"/>
      <c r="E281" s="22"/>
      <c r="F281" s="22"/>
      <c r="G281" s="22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  <c r="AM281" s="26"/>
      <c r="AN281" s="26"/>
      <c r="AO281" s="26"/>
      <c r="AP281" s="26"/>
      <c r="AQ281" s="26"/>
      <c r="AR281" s="26"/>
      <c r="AS281" s="26"/>
      <c r="AT281" s="26"/>
      <c r="AU281" s="26"/>
      <c r="AV281" s="26"/>
      <c r="AW281" s="26"/>
      <c r="AX281" s="26"/>
      <c r="AY281" s="26"/>
      <c r="AZ281" s="26"/>
      <c r="BA281" s="26"/>
      <c r="BB281" s="26"/>
      <c r="BC281" s="26"/>
      <c r="BD281" s="24"/>
      <c r="BE281" s="24"/>
      <c r="BF281" s="24"/>
      <c r="BG281" s="24"/>
      <c r="BH281" s="24"/>
      <c r="BI281" s="24"/>
      <c r="BJ281" s="24"/>
      <c r="BK281" s="24"/>
      <c r="BL281" s="24"/>
      <c r="BM281" s="24"/>
      <c r="BN281" s="24"/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  <c r="BY281" s="24"/>
      <c r="BZ281" s="24"/>
      <c r="CA281" s="24"/>
      <c r="CB281" s="24"/>
      <c r="CC281" s="24"/>
      <c r="CD281" s="24"/>
      <c r="CE281" s="24"/>
      <c r="CF281" s="24"/>
      <c r="CG281" s="24"/>
      <c r="CH281" s="24"/>
      <c r="CJ281" s="1" t="s">
        <v>99</v>
      </c>
      <c r="CR281" s="196">
        <f>CJ279+CJ264+CJ252+CJ240</f>
        <v>634901.14</v>
      </c>
      <c r="CS281" s="196"/>
      <c r="CT281" s="196"/>
      <c r="CU281" s="196"/>
      <c r="CV281" s="196"/>
      <c r="CW281" s="196"/>
      <c r="CX281" s="196"/>
      <c r="CY281" s="196"/>
      <c r="CZ281" s="196"/>
      <c r="DA281" s="196"/>
      <c r="DB281" s="196"/>
      <c r="DC281" s="196"/>
      <c r="DD281" s="196"/>
      <c r="DE281" s="196"/>
      <c r="DF281" s="196"/>
      <c r="DG281" s="196"/>
      <c r="DH281" s="196"/>
      <c r="DI281" s="196"/>
    </row>
    <row r="282" spans="1:113">
      <c r="A282" s="22"/>
      <c r="B282" s="22"/>
      <c r="C282" s="22"/>
      <c r="D282" s="22"/>
      <c r="E282" s="22"/>
      <c r="F282" s="22"/>
      <c r="G282" s="22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  <c r="AM282" s="26"/>
      <c r="AN282" s="26"/>
      <c r="AO282" s="26"/>
      <c r="AP282" s="26"/>
      <c r="AQ282" s="26"/>
      <c r="AR282" s="26"/>
      <c r="AS282" s="26"/>
      <c r="AT282" s="26"/>
      <c r="AU282" s="26"/>
      <c r="AV282" s="26"/>
      <c r="AW282" s="26"/>
      <c r="AX282" s="26"/>
      <c r="AY282" s="26"/>
      <c r="AZ282" s="26"/>
      <c r="BA282" s="26"/>
      <c r="BB282" s="26"/>
      <c r="BC282" s="26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CB282" s="24"/>
      <c r="CC282" s="24"/>
      <c r="CD282" s="24"/>
      <c r="CE282" s="24"/>
      <c r="CF282" s="24"/>
      <c r="CG282" s="24"/>
      <c r="CH282" s="24"/>
      <c r="CI282" s="24"/>
      <c r="CJ282" s="27"/>
      <c r="CK282" s="27"/>
      <c r="CL282" s="27"/>
      <c r="CM282" s="27"/>
      <c r="CN282" s="27"/>
      <c r="CO282" s="27"/>
      <c r="CP282" s="27"/>
      <c r="CQ282" s="27"/>
      <c r="CR282" s="27"/>
      <c r="CS282" s="27"/>
      <c r="CT282" s="27"/>
      <c r="CU282" s="27"/>
      <c r="CV282" s="27"/>
      <c r="CW282" s="27"/>
      <c r="CX282" s="27"/>
      <c r="CY282" s="27"/>
      <c r="CZ282" s="27"/>
      <c r="DA282" s="27"/>
    </row>
    <row r="283" spans="1:113">
      <c r="A283" s="22"/>
      <c r="B283" s="22"/>
      <c r="C283" s="22"/>
      <c r="D283" s="22"/>
      <c r="E283" s="22"/>
      <c r="F283" s="22"/>
      <c r="G283" s="22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  <c r="AM283" s="26"/>
      <c r="AN283" s="26"/>
      <c r="AO283" s="26"/>
      <c r="AP283" s="26"/>
      <c r="AQ283" s="26"/>
      <c r="AR283" s="26"/>
      <c r="AS283" s="26"/>
      <c r="AT283" s="26"/>
      <c r="AU283" s="26"/>
      <c r="AV283" s="26"/>
      <c r="AW283" s="26"/>
      <c r="AX283" s="26"/>
      <c r="AY283" s="26"/>
      <c r="AZ283" s="26"/>
      <c r="BA283" s="26"/>
      <c r="BB283" s="26"/>
      <c r="BC283" s="26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CB283" s="24"/>
      <c r="CC283" s="24"/>
      <c r="CD283" s="24"/>
      <c r="CE283" s="24"/>
      <c r="CF283" s="24"/>
      <c r="CG283" s="24"/>
      <c r="CH283" s="24"/>
      <c r="CI283" s="24"/>
      <c r="CJ283" s="27"/>
      <c r="CK283" s="27"/>
      <c r="CL283" s="27"/>
      <c r="CM283" s="27"/>
      <c r="CN283" s="27"/>
      <c r="CO283" s="27"/>
      <c r="CP283" s="27"/>
      <c r="CQ283" s="27"/>
      <c r="CR283" s="27"/>
      <c r="CS283" s="27"/>
      <c r="CT283" s="27"/>
      <c r="CU283" s="27"/>
      <c r="CV283" s="27"/>
      <c r="CW283" s="27"/>
      <c r="CX283" s="27"/>
      <c r="CY283" s="27"/>
      <c r="CZ283" s="27"/>
      <c r="DA283" s="27"/>
    </row>
    <row r="284" spans="1:113" ht="14.25">
      <c r="A284" s="81" t="s">
        <v>153</v>
      </c>
      <c r="B284" s="81"/>
      <c r="C284" s="81"/>
      <c r="D284" s="81"/>
      <c r="E284" s="81"/>
      <c r="F284" s="81"/>
      <c r="G284" s="81"/>
      <c r="H284" s="81"/>
      <c r="I284" s="81"/>
      <c r="J284" s="81"/>
      <c r="K284" s="81"/>
      <c r="L284" s="81"/>
      <c r="M284" s="81"/>
      <c r="N284" s="81"/>
      <c r="O284" s="81"/>
      <c r="P284" s="81"/>
      <c r="Q284" s="81"/>
      <c r="R284" s="81"/>
      <c r="S284" s="81"/>
      <c r="T284" s="81"/>
      <c r="U284" s="81"/>
      <c r="V284" s="81"/>
      <c r="W284" s="81"/>
      <c r="X284" s="81"/>
      <c r="Y284" s="81"/>
      <c r="Z284" s="81"/>
      <c r="AA284" s="81"/>
      <c r="AB284" s="81"/>
      <c r="AC284" s="81"/>
      <c r="AD284" s="81"/>
      <c r="AE284" s="81"/>
      <c r="AF284" s="81"/>
      <c r="AG284" s="81"/>
      <c r="AH284" s="81"/>
      <c r="AI284" s="81"/>
      <c r="AJ284" s="81"/>
      <c r="AK284" s="81"/>
      <c r="AL284" s="81"/>
      <c r="AM284" s="81"/>
      <c r="AN284" s="81"/>
      <c r="AO284" s="81"/>
      <c r="AP284" s="81"/>
      <c r="AQ284" s="81"/>
      <c r="AR284" s="81"/>
      <c r="AS284" s="81"/>
      <c r="AT284" s="81"/>
      <c r="AU284" s="81"/>
      <c r="AV284" s="81"/>
      <c r="AW284" s="81"/>
      <c r="AX284" s="81"/>
      <c r="AY284" s="81"/>
      <c r="AZ284" s="81"/>
      <c r="BA284" s="81"/>
      <c r="BB284" s="81"/>
      <c r="BC284" s="81"/>
      <c r="BD284" s="81"/>
      <c r="BE284" s="81"/>
      <c r="BF284" s="81"/>
      <c r="BG284" s="81"/>
      <c r="BH284" s="81"/>
      <c r="BI284" s="81"/>
      <c r="BJ284" s="81"/>
      <c r="BK284" s="81"/>
      <c r="BL284" s="81"/>
      <c r="BM284" s="81"/>
      <c r="BN284" s="81"/>
      <c r="BO284" s="81"/>
      <c r="BP284" s="81"/>
      <c r="BQ284" s="81"/>
      <c r="BR284" s="81"/>
      <c r="BS284" s="81"/>
      <c r="BT284" s="81"/>
      <c r="BU284" s="81"/>
      <c r="BV284" s="81"/>
      <c r="BW284" s="81"/>
      <c r="BX284" s="81"/>
      <c r="BY284" s="81"/>
      <c r="BZ284" s="81"/>
      <c r="CA284" s="81"/>
      <c r="CB284" s="81"/>
      <c r="CC284" s="81"/>
      <c r="CD284" s="81"/>
      <c r="CE284" s="81"/>
      <c r="CF284" s="81"/>
      <c r="CG284" s="81"/>
      <c r="CH284" s="81"/>
      <c r="CI284" s="81"/>
      <c r="CJ284" s="81"/>
      <c r="CK284" s="81"/>
      <c r="CL284" s="81"/>
      <c r="CM284" s="81"/>
      <c r="CN284" s="81"/>
      <c r="CO284" s="81"/>
      <c r="CP284" s="81"/>
      <c r="CQ284" s="81"/>
      <c r="CR284" s="81"/>
      <c r="CS284" s="81"/>
      <c r="CT284" s="81"/>
      <c r="CU284" s="81"/>
      <c r="CV284" s="81"/>
      <c r="CW284" s="81"/>
      <c r="CX284" s="81"/>
      <c r="CY284" s="81"/>
      <c r="CZ284" s="81"/>
      <c r="DA284" s="81"/>
    </row>
    <row r="285" spans="1:113" ht="14.25">
      <c r="A285" s="57"/>
      <c r="B285" s="57"/>
      <c r="C285" s="57"/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57"/>
      <c r="AL285" s="57"/>
      <c r="AM285" s="57"/>
      <c r="AN285" s="57"/>
      <c r="AO285" s="57"/>
      <c r="AP285" s="57"/>
      <c r="AQ285" s="57"/>
      <c r="AR285" s="57"/>
      <c r="AS285" s="57"/>
      <c r="AT285" s="57"/>
      <c r="AU285" s="57"/>
      <c r="AV285" s="57"/>
      <c r="AW285" s="57"/>
      <c r="AX285" s="57"/>
      <c r="AY285" s="57"/>
      <c r="AZ285" s="57"/>
      <c r="BA285" s="57"/>
      <c r="BB285" s="57"/>
      <c r="BC285" s="57"/>
      <c r="BD285" s="57"/>
      <c r="BE285" s="57"/>
      <c r="BF285" s="57"/>
      <c r="BG285" s="57"/>
      <c r="BH285" s="57"/>
      <c r="BI285" s="57"/>
      <c r="BJ285" s="57"/>
      <c r="BK285" s="57"/>
      <c r="BL285" s="57"/>
      <c r="BM285" s="57"/>
      <c r="BN285" s="57"/>
      <c r="BO285" s="57"/>
      <c r="BP285" s="57"/>
      <c r="BQ285" s="57"/>
      <c r="BR285" s="57"/>
      <c r="BS285" s="57"/>
      <c r="BT285" s="57"/>
      <c r="BU285" s="57"/>
      <c r="BV285" s="57"/>
      <c r="BW285" s="57"/>
      <c r="BX285" s="57"/>
      <c r="BY285" s="57"/>
      <c r="BZ285" s="57"/>
      <c r="CA285" s="57"/>
      <c r="CB285" s="57"/>
      <c r="CC285" s="57"/>
      <c r="CD285" s="57"/>
      <c r="CE285" s="57"/>
      <c r="CF285" s="57"/>
      <c r="CG285" s="57"/>
      <c r="CH285" s="57"/>
      <c r="CI285" s="57"/>
      <c r="CJ285" s="57"/>
      <c r="CK285" s="57"/>
      <c r="CL285" s="57"/>
      <c r="CM285" s="57"/>
      <c r="CN285" s="57"/>
      <c r="CO285" s="57"/>
      <c r="CP285" s="57"/>
      <c r="CQ285" s="57"/>
      <c r="CR285" s="57"/>
      <c r="CS285" s="57"/>
      <c r="CT285" s="57"/>
      <c r="CU285" s="57"/>
      <c r="CV285" s="57"/>
      <c r="CW285" s="57"/>
      <c r="CX285" s="57"/>
      <c r="CY285" s="57"/>
      <c r="CZ285" s="57"/>
      <c r="DA285" s="57"/>
    </row>
    <row r="286" spans="1:113" ht="14.25">
      <c r="A286" s="81" t="s">
        <v>154</v>
      </c>
      <c r="B286" s="81"/>
      <c r="C286" s="81"/>
      <c r="D286" s="81"/>
      <c r="E286" s="81"/>
      <c r="F286" s="81"/>
      <c r="G286" s="81"/>
      <c r="H286" s="81"/>
      <c r="I286" s="81"/>
      <c r="J286" s="81"/>
      <c r="K286" s="81"/>
      <c r="L286" s="81"/>
      <c r="M286" s="81"/>
      <c r="N286" s="81"/>
      <c r="O286" s="81"/>
      <c r="P286" s="81"/>
      <c r="Q286" s="81"/>
      <c r="R286" s="81"/>
      <c r="S286" s="81"/>
      <c r="T286" s="81"/>
      <c r="U286" s="81"/>
      <c r="V286" s="81"/>
      <c r="W286" s="81"/>
      <c r="X286" s="81"/>
      <c r="Y286" s="81"/>
      <c r="Z286" s="81"/>
      <c r="AA286" s="81"/>
      <c r="AB286" s="81"/>
      <c r="AC286" s="81"/>
      <c r="AD286" s="81"/>
      <c r="AE286" s="81"/>
      <c r="AF286" s="81"/>
      <c r="AG286" s="81"/>
      <c r="AH286" s="81"/>
      <c r="AI286" s="81"/>
      <c r="AJ286" s="81"/>
      <c r="AK286" s="81"/>
      <c r="AL286" s="81"/>
      <c r="AM286" s="81"/>
      <c r="AN286" s="81"/>
      <c r="AO286" s="81"/>
      <c r="AP286" s="81"/>
      <c r="AQ286" s="81"/>
      <c r="AR286" s="81"/>
      <c r="AS286" s="81"/>
      <c r="AT286" s="81"/>
      <c r="AU286" s="81"/>
      <c r="AV286" s="81"/>
      <c r="AW286" s="81"/>
      <c r="AX286" s="81"/>
      <c r="AY286" s="81"/>
      <c r="AZ286" s="81"/>
      <c r="BA286" s="81"/>
      <c r="BB286" s="81"/>
      <c r="BC286" s="81"/>
      <c r="BD286" s="81"/>
      <c r="BE286" s="81"/>
      <c r="BF286" s="81"/>
      <c r="BG286" s="81"/>
      <c r="BH286" s="81"/>
      <c r="BI286" s="81"/>
      <c r="BJ286" s="81"/>
      <c r="BK286" s="81"/>
      <c r="BL286" s="81"/>
      <c r="BM286" s="81"/>
      <c r="BN286" s="81"/>
      <c r="BO286" s="81"/>
      <c r="BP286" s="81"/>
      <c r="BQ286" s="81"/>
      <c r="BR286" s="81"/>
      <c r="BS286" s="81"/>
      <c r="BT286" s="81"/>
      <c r="BU286" s="81"/>
      <c r="BV286" s="81"/>
      <c r="BW286" s="81"/>
      <c r="BX286" s="81"/>
      <c r="BY286" s="81"/>
      <c r="BZ286" s="81"/>
      <c r="CA286" s="81"/>
      <c r="CB286" s="81"/>
      <c r="CC286" s="81"/>
      <c r="CD286" s="81"/>
      <c r="CE286" s="81"/>
      <c r="CF286" s="81"/>
      <c r="CG286" s="81"/>
      <c r="CH286" s="81"/>
      <c r="CI286" s="81"/>
      <c r="CJ286" s="81"/>
      <c r="CK286" s="81"/>
      <c r="CL286" s="81"/>
      <c r="CM286" s="81"/>
      <c r="CN286" s="81"/>
      <c r="CO286" s="81"/>
      <c r="CP286" s="81"/>
      <c r="CQ286" s="81"/>
      <c r="CR286" s="81"/>
      <c r="CS286" s="81"/>
      <c r="CT286" s="81"/>
      <c r="CU286" s="81"/>
      <c r="CV286" s="81"/>
      <c r="CW286" s="81"/>
      <c r="CX286" s="81"/>
      <c r="CY286" s="81"/>
      <c r="CZ286" s="81"/>
      <c r="DA286" s="81"/>
      <c r="DB286" s="13"/>
    </row>
    <row r="287" spans="1:113" ht="14.25">
      <c r="A287" s="57"/>
      <c r="B287" s="57"/>
      <c r="C287" s="57"/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57"/>
      <c r="AL287" s="57"/>
      <c r="AM287" s="57"/>
      <c r="AN287" s="57"/>
      <c r="AO287" s="57"/>
      <c r="AP287" s="57"/>
      <c r="AQ287" s="57"/>
      <c r="AR287" s="57"/>
      <c r="AS287" s="57"/>
      <c r="AT287" s="57"/>
      <c r="AU287" s="57"/>
      <c r="AV287" s="57"/>
      <c r="AW287" s="57"/>
      <c r="AX287" s="57"/>
      <c r="AY287" s="57"/>
      <c r="AZ287" s="57"/>
      <c r="BA287" s="57"/>
      <c r="BB287" s="57"/>
      <c r="BC287" s="57"/>
      <c r="BD287" s="57"/>
      <c r="BE287" s="57"/>
      <c r="BF287" s="57"/>
      <c r="BG287" s="57"/>
      <c r="BH287" s="57"/>
      <c r="BI287" s="57"/>
      <c r="BJ287" s="57"/>
      <c r="BK287" s="57"/>
      <c r="BL287" s="57"/>
      <c r="BM287" s="57"/>
      <c r="BN287" s="57"/>
      <c r="BO287" s="57"/>
      <c r="BP287" s="57"/>
      <c r="BQ287" s="57"/>
      <c r="BR287" s="57"/>
      <c r="BS287" s="57"/>
      <c r="BT287" s="57"/>
      <c r="BU287" s="57"/>
      <c r="BV287" s="57"/>
      <c r="BW287" s="57"/>
      <c r="BX287" s="57"/>
      <c r="BY287" s="57"/>
      <c r="BZ287" s="57"/>
      <c r="CA287" s="57"/>
      <c r="CB287" s="57"/>
      <c r="CC287" s="57"/>
      <c r="CD287" s="57"/>
      <c r="CE287" s="57"/>
      <c r="CF287" s="57"/>
      <c r="CG287" s="57"/>
      <c r="CH287" s="57"/>
      <c r="CI287" s="57"/>
      <c r="CJ287" s="57"/>
      <c r="CK287" s="57"/>
      <c r="CL287" s="57"/>
      <c r="CM287" s="57"/>
      <c r="CN287" s="57"/>
      <c r="CO287" s="57"/>
      <c r="CP287" s="57"/>
      <c r="CQ287" s="57"/>
      <c r="CR287" s="57"/>
      <c r="CS287" s="57"/>
      <c r="CT287" s="57"/>
      <c r="CU287" s="57"/>
      <c r="CV287" s="57"/>
      <c r="CW287" s="57"/>
      <c r="CX287" s="57"/>
      <c r="CY287" s="57"/>
      <c r="CZ287" s="57"/>
      <c r="DA287" s="57"/>
      <c r="DB287" s="13"/>
    </row>
    <row r="288" spans="1:113" ht="14.25">
      <c r="A288" s="57"/>
      <c r="B288" s="57"/>
      <c r="C288" s="57"/>
      <c r="D288" s="81" t="s">
        <v>72</v>
      </c>
      <c r="E288" s="81"/>
      <c r="F288" s="81"/>
      <c r="G288" s="81"/>
      <c r="H288" s="81"/>
      <c r="I288" s="81"/>
      <c r="J288" s="81"/>
      <c r="K288" s="81"/>
      <c r="L288" s="81"/>
      <c r="M288" s="81"/>
      <c r="N288" s="81"/>
      <c r="O288" s="81"/>
      <c r="P288" s="81"/>
      <c r="Q288" s="81"/>
      <c r="R288" s="81"/>
      <c r="S288" s="81"/>
      <c r="T288" s="81"/>
      <c r="U288" s="81"/>
      <c r="V288" s="81"/>
      <c r="W288" s="81"/>
      <c r="X288" s="81"/>
      <c r="Y288" s="81"/>
      <c r="Z288" s="81"/>
      <c r="AA288" s="81"/>
      <c r="AB288" s="81"/>
      <c r="AC288" s="81"/>
      <c r="AD288" s="57"/>
      <c r="AE288" s="57"/>
      <c r="AF288" s="57"/>
      <c r="AG288" s="57"/>
      <c r="AH288" s="57"/>
      <c r="AI288" s="57"/>
      <c r="AJ288" s="57"/>
      <c r="AK288" s="57"/>
      <c r="AL288" s="79">
        <v>2</v>
      </c>
      <c r="AM288" s="80"/>
      <c r="AN288" s="80"/>
      <c r="AO288" s="80"/>
      <c r="AP288" s="80"/>
      <c r="AQ288" s="80"/>
      <c r="AR288" s="80"/>
      <c r="AS288" s="80"/>
      <c r="AT288" s="80"/>
      <c r="AU288" s="80"/>
      <c r="AV288" s="80"/>
      <c r="AW288" s="80"/>
      <c r="AX288" s="80"/>
      <c r="AY288" s="80"/>
      <c r="AZ288" s="80"/>
      <c r="BA288" s="80"/>
      <c r="BB288" s="80"/>
      <c r="BC288" s="80"/>
      <c r="BD288" s="80"/>
      <c r="BE288" s="80"/>
      <c r="BF288" s="80"/>
      <c r="BG288" s="80"/>
      <c r="BH288" s="80"/>
      <c r="BI288" s="80"/>
      <c r="BJ288" s="80"/>
      <c r="BK288" s="80"/>
      <c r="BL288" s="80"/>
      <c r="BM288" s="80"/>
      <c r="BN288" s="80"/>
      <c r="BO288" s="80"/>
      <c r="BP288" s="80"/>
      <c r="BQ288" s="80"/>
      <c r="BR288" s="80"/>
      <c r="BS288" s="80"/>
      <c r="BT288" s="80"/>
      <c r="BU288" s="80"/>
      <c r="BV288" s="80"/>
      <c r="BW288" s="80"/>
      <c r="BX288" s="80"/>
      <c r="BY288" s="80"/>
      <c r="BZ288" s="80"/>
      <c r="CA288" s="80"/>
      <c r="CB288" s="80"/>
      <c r="CC288" s="80"/>
      <c r="CD288" s="80"/>
      <c r="CE288" s="80"/>
      <c r="CF288" s="80"/>
      <c r="CG288" s="80"/>
      <c r="CH288" s="80"/>
      <c r="CI288" s="80"/>
      <c r="CJ288" s="80"/>
      <c r="CK288" s="80"/>
      <c r="CL288" s="80"/>
      <c r="CM288" s="80"/>
      <c r="CN288" s="80"/>
      <c r="CO288" s="80"/>
      <c r="CP288" s="80"/>
      <c r="CQ288" s="80"/>
      <c r="CR288" s="80"/>
      <c r="CS288" s="80"/>
      <c r="CT288" s="80"/>
      <c r="CU288" s="80"/>
      <c r="CV288" s="80"/>
      <c r="CW288" s="80"/>
      <c r="CX288" s="80"/>
      <c r="CY288" s="80"/>
      <c r="CZ288" s="82"/>
      <c r="DA288" s="57"/>
      <c r="DB288" s="13"/>
    </row>
    <row r="289" spans="1:109" ht="14.25">
      <c r="A289" s="57"/>
      <c r="B289" s="57"/>
      <c r="C289" s="57"/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57"/>
      <c r="AL289" s="60"/>
      <c r="AM289" s="60"/>
      <c r="AN289" s="60"/>
      <c r="AO289" s="60"/>
      <c r="AP289" s="60"/>
      <c r="AQ289" s="60"/>
      <c r="AR289" s="60"/>
      <c r="AS289" s="60"/>
      <c r="AT289" s="60"/>
      <c r="AU289" s="60"/>
      <c r="AV289" s="60"/>
      <c r="AW289" s="60"/>
      <c r="AX289" s="60"/>
      <c r="AY289" s="60"/>
      <c r="AZ289" s="60"/>
      <c r="BA289" s="60"/>
      <c r="BB289" s="60"/>
      <c r="BC289" s="60"/>
      <c r="BD289" s="60"/>
      <c r="BE289" s="60"/>
      <c r="BF289" s="60"/>
      <c r="BG289" s="60"/>
      <c r="BH289" s="60"/>
      <c r="BI289" s="60"/>
      <c r="BJ289" s="60"/>
      <c r="BK289" s="60"/>
      <c r="BL289" s="60"/>
      <c r="BM289" s="60"/>
      <c r="BN289" s="60"/>
      <c r="BO289" s="60"/>
      <c r="BP289" s="60"/>
      <c r="BQ289" s="60"/>
      <c r="BR289" s="60"/>
      <c r="BS289" s="60"/>
      <c r="BT289" s="60"/>
      <c r="BU289" s="60"/>
      <c r="BV289" s="60"/>
      <c r="BW289" s="60"/>
      <c r="BX289" s="60"/>
      <c r="BY289" s="60"/>
      <c r="BZ289" s="60"/>
      <c r="CA289" s="60"/>
      <c r="CB289" s="60"/>
      <c r="CC289" s="60"/>
      <c r="CD289" s="60"/>
      <c r="CE289" s="60"/>
      <c r="CF289" s="60"/>
      <c r="CG289" s="60"/>
      <c r="CH289" s="60"/>
      <c r="CI289" s="60"/>
      <c r="CJ289" s="60"/>
      <c r="CK289" s="60"/>
      <c r="CL289" s="60"/>
      <c r="CM289" s="60"/>
      <c r="CN289" s="60"/>
      <c r="CO289" s="60"/>
      <c r="CP289" s="60"/>
      <c r="CQ289" s="60"/>
      <c r="CR289" s="60"/>
      <c r="CS289" s="60"/>
      <c r="CT289" s="60"/>
      <c r="CU289" s="60"/>
      <c r="CV289" s="60"/>
      <c r="CW289" s="60"/>
      <c r="CX289" s="60"/>
      <c r="CY289" s="60"/>
      <c r="CZ289" s="60"/>
      <c r="DA289" s="57"/>
      <c r="DB289" s="13"/>
    </row>
    <row r="290" spans="1:109" ht="14.25">
      <c r="A290" s="57"/>
      <c r="B290" s="57"/>
      <c r="C290" s="57"/>
      <c r="D290" s="57"/>
      <c r="E290" s="81" t="s">
        <v>71</v>
      </c>
      <c r="F290" s="81"/>
      <c r="G290" s="81"/>
      <c r="H290" s="81"/>
      <c r="I290" s="81"/>
      <c r="J290" s="81"/>
      <c r="K290" s="81"/>
      <c r="L290" s="81"/>
      <c r="M290" s="81"/>
      <c r="N290" s="81"/>
      <c r="O290" s="81"/>
      <c r="P290" s="81"/>
      <c r="Q290" s="81"/>
      <c r="R290" s="81"/>
      <c r="S290" s="81"/>
      <c r="T290" s="81"/>
      <c r="U290" s="81"/>
      <c r="V290" s="81"/>
      <c r="W290" s="81"/>
      <c r="X290" s="81"/>
      <c r="Y290" s="81"/>
      <c r="Z290" s="81"/>
      <c r="AA290" s="81"/>
      <c r="AB290" s="81"/>
      <c r="AC290" s="81"/>
      <c r="AD290" s="57"/>
      <c r="AE290" s="57"/>
      <c r="AF290" s="57"/>
      <c r="AG290" s="57"/>
      <c r="AH290" s="57"/>
      <c r="AI290" s="57"/>
      <c r="AJ290" s="57"/>
      <c r="AK290" s="57"/>
      <c r="AL290" s="79">
        <v>244</v>
      </c>
      <c r="AM290" s="80"/>
      <c r="AN290" s="80"/>
      <c r="AO290" s="80"/>
      <c r="AP290" s="80"/>
      <c r="AQ290" s="80"/>
      <c r="AR290" s="80"/>
      <c r="AS290" s="80"/>
      <c r="AT290" s="80"/>
      <c r="AU290" s="80"/>
      <c r="AV290" s="80"/>
      <c r="AW290" s="80"/>
      <c r="AX290" s="80"/>
      <c r="AY290" s="80"/>
      <c r="AZ290" s="80"/>
      <c r="BA290" s="80"/>
      <c r="BB290" s="80"/>
      <c r="BC290" s="80"/>
      <c r="BD290" s="80"/>
      <c r="BE290" s="80"/>
      <c r="BF290" s="80"/>
      <c r="BG290" s="80"/>
      <c r="BH290" s="80"/>
      <c r="BI290" s="80"/>
      <c r="BJ290" s="80"/>
      <c r="BK290" s="80"/>
      <c r="BL290" s="80"/>
      <c r="BM290" s="80"/>
      <c r="BN290" s="80"/>
      <c r="BO290" s="80"/>
      <c r="BP290" s="80"/>
      <c r="BQ290" s="80"/>
      <c r="BR290" s="80"/>
      <c r="BS290" s="80"/>
      <c r="BT290" s="80"/>
      <c r="BU290" s="80"/>
      <c r="BV290" s="80"/>
      <c r="BW290" s="80"/>
      <c r="BX290" s="80"/>
      <c r="BY290" s="80"/>
      <c r="BZ290" s="80"/>
      <c r="CA290" s="80"/>
      <c r="CB290" s="80"/>
      <c r="CC290" s="80"/>
      <c r="CD290" s="80"/>
      <c r="CE290" s="80"/>
      <c r="CF290" s="80"/>
      <c r="CG290" s="80"/>
      <c r="CH290" s="80"/>
      <c r="CI290" s="80"/>
      <c r="CJ290" s="80"/>
      <c r="CK290" s="80"/>
      <c r="CL290" s="80"/>
      <c r="CM290" s="80"/>
      <c r="CN290" s="80"/>
      <c r="CO290" s="80"/>
      <c r="CP290" s="80"/>
      <c r="CQ290" s="80"/>
      <c r="CR290" s="80"/>
      <c r="CS290" s="80"/>
      <c r="CT290" s="80"/>
      <c r="CU290" s="80"/>
      <c r="CV290" s="80"/>
      <c r="CW290" s="80"/>
      <c r="CX290" s="80"/>
      <c r="CY290" s="80"/>
      <c r="CZ290" s="82"/>
      <c r="DA290" s="57"/>
      <c r="DB290" s="13"/>
    </row>
    <row r="291" spans="1:109" ht="14.25">
      <c r="A291" s="57"/>
      <c r="B291" s="57"/>
      <c r="C291" s="57"/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57"/>
      <c r="AL291" s="57"/>
      <c r="AM291" s="57"/>
      <c r="AN291" s="57"/>
      <c r="AO291" s="57"/>
      <c r="AP291" s="57"/>
      <c r="AQ291" s="57"/>
      <c r="AR291" s="57"/>
      <c r="AS291" s="57"/>
      <c r="AT291" s="57"/>
      <c r="AU291" s="57"/>
      <c r="AV291" s="57"/>
      <c r="AW291" s="57"/>
      <c r="AX291" s="57"/>
      <c r="AY291" s="57"/>
      <c r="AZ291" s="57"/>
      <c r="BA291" s="57"/>
      <c r="BB291" s="57"/>
      <c r="BC291" s="57"/>
      <c r="BD291" s="57"/>
      <c r="BE291" s="57"/>
      <c r="BF291" s="57"/>
      <c r="BG291" s="57"/>
      <c r="BH291" s="57"/>
      <c r="BI291" s="57"/>
      <c r="BJ291" s="57"/>
      <c r="BK291" s="57"/>
      <c r="BL291" s="57"/>
      <c r="BM291" s="57"/>
      <c r="BN291" s="57"/>
      <c r="BO291" s="57"/>
      <c r="BP291" s="57"/>
      <c r="BQ291" s="57"/>
      <c r="BR291" s="57"/>
      <c r="BS291" s="57"/>
      <c r="BT291" s="57"/>
      <c r="BU291" s="57"/>
      <c r="BV291" s="57"/>
      <c r="BW291" s="57"/>
      <c r="BX291" s="57"/>
      <c r="BY291" s="57"/>
      <c r="BZ291" s="57"/>
      <c r="CA291" s="57"/>
      <c r="CB291" s="57"/>
      <c r="CC291" s="57"/>
      <c r="CD291" s="57"/>
      <c r="CE291" s="57"/>
      <c r="CF291" s="57"/>
      <c r="CG291" s="57"/>
      <c r="CH291" s="57"/>
      <c r="CI291" s="57"/>
      <c r="CJ291" s="57"/>
      <c r="CK291" s="57"/>
      <c r="CL291" s="57"/>
      <c r="CM291" s="57"/>
      <c r="CN291" s="57"/>
      <c r="CO291" s="57"/>
      <c r="CP291" s="57"/>
      <c r="CQ291" s="57"/>
      <c r="CR291" s="57"/>
      <c r="CS291" s="57"/>
      <c r="CT291" s="57"/>
      <c r="CU291" s="57"/>
      <c r="CV291" s="57"/>
      <c r="CW291" s="57"/>
      <c r="CX291" s="57"/>
      <c r="CY291" s="57"/>
      <c r="CZ291" s="57"/>
      <c r="DA291" s="57"/>
      <c r="DB291" s="28"/>
      <c r="DC291" s="28"/>
      <c r="DD291" s="28"/>
      <c r="DE291" s="28"/>
    </row>
    <row r="292" spans="1:109">
      <c r="A292" s="90" t="s">
        <v>0</v>
      </c>
      <c r="B292" s="91"/>
      <c r="C292" s="91"/>
      <c r="D292" s="91"/>
      <c r="E292" s="91"/>
      <c r="F292" s="91"/>
      <c r="G292" s="92"/>
      <c r="H292" s="90" t="s">
        <v>15</v>
      </c>
      <c r="I292" s="91"/>
      <c r="J292" s="91"/>
      <c r="K292" s="91"/>
      <c r="L292" s="91"/>
      <c r="M292" s="91"/>
      <c r="N292" s="91"/>
      <c r="O292" s="91"/>
      <c r="P292" s="91"/>
      <c r="Q292" s="91"/>
      <c r="R292" s="91"/>
      <c r="S292" s="91"/>
      <c r="T292" s="91"/>
      <c r="U292" s="91"/>
      <c r="V292" s="91"/>
      <c r="W292" s="91"/>
      <c r="X292" s="91"/>
      <c r="Y292" s="91"/>
      <c r="Z292" s="91"/>
      <c r="AA292" s="91"/>
      <c r="AB292" s="91"/>
      <c r="AC292" s="91"/>
      <c r="AD292" s="91"/>
      <c r="AE292" s="91"/>
      <c r="AF292" s="91"/>
      <c r="AG292" s="91"/>
      <c r="AH292" s="91"/>
      <c r="AI292" s="91"/>
      <c r="AJ292" s="91"/>
      <c r="AK292" s="91"/>
      <c r="AL292" s="91"/>
      <c r="AM292" s="91"/>
      <c r="AN292" s="91"/>
      <c r="AO292" s="91"/>
      <c r="AP292" s="91"/>
      <c r="AQ292" s="91"/>
      <c r="AR292" s="91"/>
      <c r="AS292" s="91"/>
      <c r="AT292" s="91"/>
      <c r="AU292" s="91"/>
      <c r="AV292" s="91"/>
      <c r="AW292" s="91"/>
      <c r="AX292" s="91"/>
      <c r="AY292" s="91"/>
      <c r="AZ292" s="91"/>
      <c r="BA292" s="91"/>
      <c r="BB292" s="91"/>
      <c r="BC292" s="92"/>
      <c r="BD292" s="90" t="s">
        <v>91</v>
      </c>
      <c r="BE292" s="91"/>
      <c r="BF292" s="91"/>
      <c r="BG292" s="91"/>
      <c r="BH292" s="91"/>
      <c r="BI292" s="91"/>
      <c r="BJ292" s="91"/>
      <c r="BK292" s="91"/>
      <c r="BL292" s="91"/>
      <c r="BM292" s="91"/>
      <c r="BN292" s="91"/>
      <c r="BO292" s="91"/>
      <c r="BP292" s="91"/>
      <c r="BQ292" s="91"/>
      <c r="BR292" s="91"/>
      <c r="BS292" s="92"/>
      <c r="BT292" s="90" t="s">
        <v>59</v>
      </c>
      <c r="BU292" s="91"/>
      <c r="BV292" s="91"/>
      <c r="BW292" s="91"/>
      <c r="BX292" s="91"/>
      <c r="BY292" s="91"/>
      <c r="BZ292" s="91"/>
      <c r="CA292" s="91"/>
      <c r="CB292" s="91"/>
      <c r="CC292" s="91"/>
      <c r="CD292" s="91"/>
      <c r="CE292" s="91"/>
      <c r="CF292" s="91"/>
      <c r="CG292" s="91"/>
      <c r="CH292" s="91"/>
      <c r="CI292" s="92"/>
      <c r="CJ292" s="90" t="s">
        <v>60</v>
      </c>
      <c r="CK292" s="91"/>
      <c r="CL292" s="91"/>
      <c r="CM292" s="91"/>
      <c r="CN292" s="91"/>
      <c r="CO292" s="91"/>
      <c r="CP292" s="91"/>
      <c r="CQ292" s="91"/>
      <c r="CR292" s="91"/>
      <c r="CS292" s="91"/>
      <c r="CT292" s="91"/>
      <c r="CU292" s="91"/>
      <c r="CV292" s="91"/>
      <c r="CW292" s="91"/>
      <c r="CX292" s="91"/>
      <c r="CY292" s="91"/>
      <c r="CZ292" s="91"/>
      <c r="DA292" s="92"/>
      <c r="DB292" s="13"/>
    </row>
    <row r="293" spans="1:109">
      <c r="A293" s="77">
        <v>1</v>
      </c>
      <c r="B293" s="77"/>
      <c r="C293" s="77"/>
      <c r="D293" s="77"/>
      <c r="E293" s="77"/>
      <c r="F293" s="77"/>
      <c r="G293" s="77"/>
      <c r="H293" s="77">
        <v>2</v>
      </c>
      <c r="I293" s="77"/>
      <c r="J293" s="77"/>
      <c r="K293" s="77"/>
      <c r="L293" s="77"/>
      <c r="M293" s="77"/>
      <c r="N293" s="77"/>
      <c r="O293" s="77"/>
      <c r="P293" s="77"/>
      <c r="Q293" s="77"/>
      <c r="R293" s="77"/>
      <c r="S293" s="77"/>
      <c r="T293" s="77"/>
      <c r="U293" s="77"/>
      <c r="V293" s="77"/>
      <c r="W293" s="77"/>
      <c r="X293" s="77"/>
      <c r="Y293" s="77"/>
      <c r="Z293" s="77"/>
      <c r="AA293" s="77"/>
      <c r="AB293" s="77"/>
      <c r="AC293" s="77"/>
      <c r="AD293" s="77"/>
      <c r="AE293" s="77"/>
      <c r="AF293" s="77"/>
      <c r="AG293" s="77"/>
      <c r="AH293" s="77"/>
      <c r="AI293" s="77"/>
      <c r="AJ293" s="77"/>
      <c r="AK293" s="77"/>
      <c r="AL293" s="77"/>
      <c r="AM293" s="77"/>
      <c r="AN293" s="77"/>
      <c r="AO293" s="77"/>
      <c r="AP293" s="77"/>
      <c r="AQ293" s="77"/>
      <c r="AR293" s="77"/>
      <c r="AS293" s="77"/>
      <c r="AT293" s="77"/>
      <c r="AU293" s="77"/>
      <c r="AV293" s="77"/>
      <c r="AW293" s="77"/>
      <c r="AX293" s="77"/>
      <c r="AY293" s="77"/>
      <c r="AZ293" s="77"/>
      <c r="BA293" s="77"/>
      <c r="BB293" s="77"/>
      <c r="BC293" s="77"/>
      <c r="BD293" s="77">
        <v>3</v>
      </c>
      <c r="BE293" s="77"/>
      <c r="BF293" s="77"/>
      <c r="BG293" s="77"/>
      <c r="BH293" s="77"/>
      <c r="BI293" s="77"/>
      <c r="BJ293" s="77"/>
      <c r="BK293" s="77"/>
      <c r="BL293" s="77"/>
      <c r="BM293" s="77"/>
      <c r="BN293" s="77"/>
      <c r="BO293" s="77"/>
      <c r="BP293" s="77"/>
      <c r="BQ293" s="77"/>
      <c r="BR293" s="77"/>
      <c r="BS293" s="77"/>
      <c r="BT293" s="77">
        <v>4</v>
      </c>
      <c r="BU293" s="77"/>
      <c r="BV293" s="77"/>
      <c r="BW293" s="77"/>
      <c r="BX293" s="77"/>
      <c r="BY293" s="77"/>
      <c r="BZ293" s="77"/>
      <c r="CA293" s="77"/>
      <c r="CB293" s="77"/>
      <c r="CC293" s="77"/>
      <c r="CD293" s="77"/>
      <c r="CE293" s="77"/>
      <c r="CF293" s="77"/>
      <c r="CG293" s="77"/>
      <c r="CH293" s="77"/>
      <c r="CI293" s="77"/>
      <c r="CJ293" s="77">
        <v>5</v>
      </c>
      <c r="CK293" s="77"/>
      <c r="CL293" s="77"/>
      <c r="CM293" s="77"/>
      <c r="CN293" s="77"/>
      <c r="CO293" s="77"/>
      <c r="CP293" s="77"/>
      <c r="CQ293" s="77"/>
      <c r="CR293" s="77"/>
      <c r="CS293" s="77"/>
      <c r="CT293" s="77"/>
      <c r="CU293" s="77"/>
      <c r="CV293" s="77"/>
      <c r="CW293" s="77"/>
      <c r="CX293" s="77"/>
      <c r="CY293" s="77"/>
      <c r="CZ293" s="77"/>
      <c r="DA293" s="77"/>
      <c r="DB293" s="59"/>
      <c r="DC293" s="59"/>
      <c r="DD293" s="59"/>
      <c r="DE293" s="59"/>
    </row>
    <row r="294" spans="1:109">
      <c r="A294" s="72" t="s">
        <v>23</v>
      </c>
      <c r="B294" s="72"/>
      <c r="C294" s="72"/>
      <c r="D294" s="72"/>
      <c r="E294" s="72"/>
      <c r="F294" s="72"/>
      <c r="G294" s="72"/>
      <c r="H294" s="73" t="s">
        <v>152</v>
      </c>
      <c r="I294" s="73"/>
      <c r="J294" s="73"/>
      <c r="K294" s="73"/>
      <c r="L294" s="73"/>
      <c r="M294" s="73"/>
      <c r="N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  <c r="Z294" s="73"/>
      <c r="AA294" s="73"/>
      <c r="AB294" s="73"/>
      <c r="AC294" s="73"/>
      <c r="AD294" s="73"/>
      <c r="AE294" s="73"/>
      <c r="AF294" s="73"/>
      <c r="AG294" s="73"/>
      <c r="AH294" s="73"/>
      <c r="AI294" s="73"/>
      <c r="AJ294" s="73"/>
      <c r="AK294" s="73"/>
      <c r="AL294" s="73"/>
      <c r="AM294" s="73"/>
      <c r="AN294" s="73"/>
      <c r="AO294" s="73"/>
      <c r="AP294" s="73"/>
      <c r="AQ294" s="73"/>
      <c r="AR294" s="73"/>
      <c r="AS294" s="73"/>
      <c r="AT294" s="73"/>
      <c r="AU294" s="73"/>
      <c r="AV294" s="73"/>
      <c r="AW294" s="73"/>
      <c r="AX294" s="73"/>
      <c r="AY294" s="73"/>
      <c r="AZ294" s="73"/>
      <c r="BA294" s="73"/>
      <c r="BB294" s="73"/>
      <c r="BC294" s="73"/>
      <c r="BD294" s="167">
        <v>1</v>
      </c>
      <c r="BE294" s="167"/>
      <c r="BF294" s="167"/>
      <c r="BG294" s="167"/>
      <c r="BH294" s="167"/>
      <c r="BI294" s="167"/>
      <c r="BJ294" s="167"/>
      <c r="BK294" s="167"/>
      <c r="BL294" s="167"/>
      <c r="BM294" s="167"/>
      <c r="BN294" s="167"/>
      <c r="BO294" s="167"/>
      <c r="BP294" s="167"/>
      <c r="BQ294" s="167"/>
      <c r="BR294" s="167"/>
      <c r="BS294" s="167"/>
      <c r="BT294" s="74">
        <v>1</v>
      </c>
      <c r="BU294" s="74"/>
      <c r="BV294" s="74"/>
      <c r="BW294" s="74"/>
      <c r="BX294" s="74"/>
      <c r="BY294" s="74"/>
      <c r="BZ294" s="74"/>
      <c r="CA294" s="74"/>
      <c r="CB294" s="74"/>
      <c r="CC294" s="74"/>
      <c r="CD294" s="74"/>
      <c r="CE294" s="74"/>
      <c r="CF294" s="74"/>
      <c r="CG294" s="74"/>
      <c r="CH294" s="74"/>
      <c r="CI294" s="74"/>
      <c r="CJ294" s="75">
        <v>0</v>
      </c>
      <c r="CK294" s="75"/>
      <c r="CL294" s="75"/>
      <c r="CM294" s="75"/>
      <c r="CN294" s="75"/>
      <c r="CO294" s="75"/>
      <c r="CP294" s="75"/>
      <c r="CQ294" s="75"/>
      <c r="CR294" s="75"/>
      <c r="CS294" s="75"/>
      <c r="CT294" s="75"/>
      <c r="CU294" s="75"/>
      <c r="CV294" s="75"/>
      <c r="CW294" s="75"/>
      <c r="CX294" s="75"/>
      <c r="CY294" s="75"/>
      <c r="CZ294" s="75"/>
      <c r="DA294" s="75"/>
      <c r="DB294" s="13"/>
    </row>
    <row r="295" spans="1:109">
      <c r="A295" s="67"/>
      <c r="B295" s="67"/>
      <c r="C295" s="67"/>
      <c r="D295" s="67"/>
      <c r="E295" s="67"/>
      <c r="F295" s="67"/>
      <c r="G295" s="67"/>
      <c r="H295" s="68" t="s">
        <v>10</v>
      </c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  <c r="AC295" s="68"/>
      <c r="AD295" s="68"/>
      <c r="AE295" s="68"/>
      <c r="AF295" s="68"/>
      <c r="AG295" s="68"/>
      <c r="AH295" s="68"/>
      <c r="AI295" s="68"/>
      <c r="AJ295" s="68"/>
      <c r="AK295" s="68"/>
      <c r="AL295" s="68"/>
      <c r="AM295" s="68"/>
      <c r="AN295" s="68"/>
      <c r="AO295" s="68"/>
      <c r="AP295" s="68"/>
      <c r="AQ295" s="68"/>
      <c r="AR295" s="68"/>
      <c r="AS295" s="68"/>
      <c r="AT295" s="68"/>
      <c r="AU295" s="68"/>
      <c r="AV295" s="68"/>
      <c r="AW295" s="68"/>
      <c r="AX295" s="68"/>
      <c r="AY295" s="68"/>
      <c r="AZ295" s="68"/>
      <c r="BA295" s="68"/>
      <c r="BB295" s="68"/>
      <c r="BC295" s="69"/>
      <c r="BD295" s="70" t="s">
        <v>11</v>
      </c>
      <c r="BE295" s="70"/>
      <c r="BF295" s="70"/>
      <c r="BG295" s="70"/>
      <c r="BH295" s="70"/>
      <c r="BI295" s="70"/>
      <c r="BJ295" s="70"/>
      <c r="BK295" s="70"/>
      <c r="BL295" s="70"/>
      <c r="BM295" s="70"/>
      <c r="BN295" s="70"/>
      <c r="BO295" s="70"/>
      <c r="BP295" s="70"/>
      <c r="BQ295" s="70"/>
      <c r="BR295" s="70"/>
      <c r="BS295" s="70"/>
      <c r="BT295" s="70" t="s">
        <v>11</v>
      </c>
      <c r="BU295" s="70"/>
      <c r="BV295" s="70"/>
      <c r="BW295" s="70"/>
      <c r="BX295" s="70"/>
      <c r="BY295" s="70"/>
      <c r="BZ295" s="70"/>
      <c r="CA295" s="70"/>
      <c r="CB295" s="70"/>
      <c r="CC295" s="70"/>
      <c r="CD295" s="70"/>
      <c r="CE295" s="70"/>
      <c r="CF295" s="70"/>
      <c r="CG295" s="70"/>
      <c r="CH295" s="70"/>
      <c r="CI295" s="70"/>
      <c r="CJ295" s="71">
        <f>SUM(CJ294:DA294)</f>
        <v>0</v>
      </c>
      <c r="CK295" s="71"/>
      <c r="CL295" s="71"/>
      <c r="CM295" s="71"/>
      <c r="CN295" s="71"/>
      <c r="CO295" s="71"/>
      <c r="CP295" s="71"/>
      <c r="CQ295" s="71"/>
      <c r="CR295" s="71"/>
      <c r="CS295" s="71"/>
      <c r="CT295" s="71"/>
      <c r="CU295" s="71"/>
      <c r="CV295" s="71"/>
      <c r="CW295" s="71"/>
      <c r="CX295" s="71"/>
      <c r="CY295" s="71"/>
      <c r="CZ295" s="71"/>
      <c r="DA295" s="71"/>
      <c r="DB295" s="13"/>
    </row>
    <row r="296" spans="1:109" ht="1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4"/>
      <c r="BL296" s="14"/>
      <c r="BM296" s="14"/>
      <c r="BN296" s="14"/>
      <c r="BO296" s="14"/>
      <c r="BP296" s="14"/>
      <c r="BQ296" s="14"/>
      <c r="BR296" s="14"/>
      <c r="BS296" s="14"/>
      <c r="BT296" s="14"/>
      <c r="BU296" s="14"/>
      <c r="BV296" s="14"/>
      <c r="BW296" s="14"/>
      <c r="BX296" s="14"/>
      <c r="BY296" s="14"/>
      <c r="BZ296" s="14"/>
      <c r="CA296" s="14"/>
      <c r="CB296" s="14"/>
      <c r="CC296" s="14"/>
      <c r="CD296" s="14"/>
      <c r="CE296" s="14"/>
      <c r="CF296" s="14"/>
      <c r="CG296" s="14"/>
      <c r="CH296" s="14"/>
      <c r="CI296" s="14"/>
      <c r="CJ296" s="14"/>
      <c r="CK296" s="14"/>
      <c r="CL296" s="14"/>
      <c r="CM296" s="14"/>
      <c r="CN296" s="14"/>
      <c r="CO296" s="14"/>
      <c r="CP296" s="14"/>
      <c r="CQ296" s="14"/>
      <c r="CR296" s="14"/>
      <c r="CS296" s="14"/>
      <c r="CT296" s="14"/>
      <c r="CU296" s="14"/>
      <c r="CV296" s="14"/>
      <c r="CW296" s="14"/>
      <c r="CX296" s="14"/>
      <c r="CY296" s="14"/>
      <c r="CZ296" s="14"/>
      <c r="DA296" s="14"/>
      <c r="DB296" s="60"/>
    </row>
    <row r="297" spans="1:109" ht="15">
      <c r="A297" s="14"/>
      <c r="B297" s="14"/>
      <c r="C297" s="14"/>
      <c r="D297" s="14"/>
      <c r="E297" s="14" t="s">
        <v>92</v>
      </c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4"/>
      <c r="BL297" s="14"/>
      <c r="BM297" s="14"/>
      <c r="BN297" s="14"/>
      <c r="BO297" s="14"/>
      <c r="BP297" s="14"/>
      <c r="BQ297" s="14"/>
      <c r="BR297" s="14"/>
      <c r="BS297" s="14"/>
      <c r="BT297" s="14"/>
      <c r="BU297" s="14"/>
      <c r="BV297" s="14"/>
      <c r="BW297" s="14"/>
      <c r="BX297" s="14"/>
      <c r="BY297" s="14"/>
      <c r="BZ297" s="14"/>
      <c r="CA297" s="14"/>
      <c r="CB297" s="14"/>
      <c r="CC297" s="14"/>
      <c r="CD297" s="14"/>
      <c r="CE297" s="14"/>
      <c r="CF297" s="14"/>
      <c r="CG297" s="14"/>
      <c r="CH297" s="14"/>
      <c r="CI297" s="14"/>
      <c r="CJ297" s="14"/>
      <c r="CK297" s="14"/>
      <c r="CL297" s="14"/>
      <c r="CM297" s="14"/>
      <c r="CN297" s="14"/>
      <c r="CO297" s="14"/>
      <c r="CP297" s="14"/>
      <c r="CQ297" s="14"/>
      <c r="CR297" s="14"/>
      <c r="CS297" s="14"/>
      <c r="CT297" s="14"/>
      <c r="CU297" s="14"/>
      <c r="CV297" s="14"/>
      <c r="CW297" s="14"/>
      <c r="CX297" s="14"/>
      <c r="CY297" s="14"/>
      <c r="CZ297" s="14"/>
      <c r="DA297" s="14"/>
      <c r="DB297" s="30"/>
    </row>
    <row r="298" spans="1:109" ht="14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  <c r="BH298" s="13"/>
      <c r="BI298" s="13"/>
      <c r="BJ298" s="13"/>
      <c r="BK298" s="13"/>
      <c r="BL298" s="13"/>
      <c r="BM298" s="13"/>
      <c r="BN298" s="13"/>
      <c r="BO298" s="13"/>
      <c r="BP298" s="13"/>
      <c r="BQ298" s="13"/>
      <c r="BR298" s="13"/>
      <c r="BS298" s="13"/>
      <c r="BT298" s="13"/>
      <c r="BU298" s="13"/>
      <c r="BV298" s="13"/>
      <c r="BW298" s="13"/>
      <c r="BX298" s="13"/>
      <c r="BY298" s="13"/>
      <c r="BZ298" s="13"/>
      <c r="CA298" s="13"/>
      <c r="CB298" s="13"/>
      <c r="CC298" s="13"/>
      <c r="CD298" s="13"/>
      <c r="CE298" s="13"/>
      <c r="CF298" s="13"/>
      <c r="CG298" s="13"/>
      <c r="CH298" s="13"/>
      <c r="CI298" s="13"/>
      <c r="CJ298" s="13"/>
      <c r="CK298" s="13"/>
      <c r="CL298" s="13"/>
      <c r="CM298" s="13"/>
      <c r="CN298" s="13"/>
      <c r="CO298" s="13"/>
      <c r="CP298" s="13"/>
      <c r="CQ298" s="13"/>
      <c r="CR298" s="13"/>
      <c r="CS298" s="13"/>
      <c r="CT298" s="13"/>
      <c r="CU298" s="13"/>
      <c r="CV298" s="13"/>
      <c r="CW298" s="13"/>
      <c r="CX298" s="13"/>
      <c r="CY298" s="13"/>
      <c r="CZ298" s="13"/>
      <c r="DA298" s="13"/>
      <c r="DB298" s="56"/>
    </row>
    <row r="299" spans="1:109" ht="14.25">
      <c r="A299" s="78" t="s">
        <v>188</v>
      </c>
      <c r="B299" s="78"/>
      <c r="C299" s="78"/>
      <c r="D299" s="78"/>
      <c r="E299" s="78"/>
      <c r="F299" s="78"/>
      <c r="G299" s="78"/>
      <c r="H299" s="78"/>
      <c r="I299" s="78"/>
      <c r="J299" s="78"/>
      <c r="K299" s="78"/>
      <c r="L299" s="78"/>
      <c r="M299" s="78"/>
      <c r="N299" s="78"/>
      <c r="O299" s="78"/>
      <c r="P299" s="78"/>
      <c r="Q299" s="78"/>
      <c r="R299" s="78"/>
      <c r="S299" s="78"/>
      <c r="T299" s="78"/>
      <c r="U299" s="78"/>
      <c r="V299" s="78"/>
      <c r="W299" s="78"/>
      <c r="X299" s="78"/>
      <c r="Y299" s="78"/>
      <c r="Z299" s="78"/>
      <c r="AA299" s="78"/>
      <c r="AB299" s="78"/>
      <c r="AC299" s="78"/>
      <c r="AD299" s="78"/>
      <c r="AE299" s="78"/>
      <c r="AF299" s="78"/>
      <c r="AG299" s="78"/>
      <c r="AH299" s="78"/>
      <c r="AI299" s="78"/>
      <c r="AJ299" s="78"/>
      <c r="AK299" s="78"/>
      <c r="AL299" s="78"/>
      <c r="AM299" s="78"/>
      <c r="AN299" s="78"/>
      <c r="AO299" s="78"/>
      <c r="AP299" s="78"/>
      <c r="AQ299" s="78"/>
      <c r="AR299" s="78"/>
      <c r="AS299" s="78"/>
      <c r="AT299" s="78"/>
      <c r="AU299" s="78"/>
      <c r="AV299" s="78"/>
      <c r="AW299" s="78"/>
      <c r="AX299" s="78"/>
      <c r="AY299" s="78"/>
      <c r="AZ299" s="78"/>
      <c r="BA299" s="78"/>
      <c r="BB299" s="78"/>
      <c r="BC299" s="78"/>
      <c r="BD299" s="78"/>
      <c r="BE299" s="78"/>
      <c r="BF299" s="78"/>
      <c r="BG299" s="78"/>
      <c r="BH299" s="78"/>
      <c r="BI299" s="78"/>
      <c r="BJ299" s="78"/>
      <c r="BK299" s="78"/>
      <c r="BL299" s="78"/>
      <c r="BM299" s="78"/>
      <c r="BN299" s="78"/>
      <c r="BO299" s="78"/>
      <c r="BP299" s="78"/>
      <c r="BQ299" s="78"/>
      <c r="BR299" s="78"/>
      <c r="BS299" s="78"/>
      <c r="BT299" s="78"/>
      <c r="BU299" s="78"/>
      <c r="BV299" s="78"/>
      <c r="BW299" s="78"/>
      <c r="BX299" s="78"/>
      <c r="BY299" s="78"/>
      <c r="BZ299" s="78"/>
      <c r="CA299" s="78"/>
      <c r="CB299" s="78"/>
      <c r="CC299" s="78"/>
      <c r="CD299" s="78"/>
      <c r="CE299" s="78"/>
      <c r="CF299" s="78"/>
      <c r="CG299" s="78"/>
      <c r="CH299" s="78"/>
      <c r="CI299" s="78"/>
      <c r="CJ299" s="78"/>
      <c r="CK299" s="78"/>
      <c r="CL299" s="78"/>
      <c r="CM299" s="78"/>
      <c r="CN299" s="78"/>
      <c r="CO299" s="78"/>
      <c r="CP299" s="78"/>
      <c r="CQ299" s="78"/>
      <c r="CR299" s="78"/>
      <c r="CS299" s="78"/>
      <c r="CT299" s="78"/>
      <c r="CU299" s="78"/>
      <c r="CV299" s="78"/>
      <c r="CW299" s="78"/>
      <c r="CX299" s="78"/>
      <c r="CY299" s="78"/>
      <c r="CZ299" s="78"/>
      <c r="DA299" s="78"/>
      <c r="DB299" s="66"/>
    </row>
    <row r="300" spans="1:109" ht="14.25">
      <c r="A300" s="66"/>
      <c r="B300" s="66"/>
      <c r="C300" s="66"/>
      <c r="D300" s="66"/>
      <c r="E300" s="66"/>
      <c r="F300" s="66"/>
      <c r="G300" s="66"/>
      <c r="H300" s="78" t="s">
        <v>72</v>
      </c>
      <c r="I300" s="78"/>
      <c r="J300" s="78"/>
      <c r="K300" s="78"/>
      <c r="L300" s="78"/>
      <c r="M300" s="78"/>
      <c r="N300" s="78"/>
      <c r="O300" s="78"/>
      <c r="P300" s="78"/>
      <c r="Q300" s="78"/>
      <c r="R300" s="78"/>
      <c r="S300" s="78"/>
      <c r="T300" s="78"/>
      <c r="U300" s="78"/>
      <c r="V300" s="78"/>
      <c r="W300" s="78"/>
      <c r="X300" s="78"/>
      <c r="Y300" s="78"/>
      <c r="Z300" s="78"/>
      <c r="AA300" s="78"/>
      <c r="AB300" s="66"/>
      <c r="AC300" s="66"/>
      <c r="AD300" s="66"/>
      <c r="AE300" s="66"/>
      <c r="AF300" s="66"/>
      <c r="AG300" s="66"/>
      <c r="AH300" s="29"/>
      <c r="AI300" s="29"/>
      <c r="AJ300" s="29"/>
      <c r="AK300" s="29"/>
      <c r="AL300" s="29"/>
      <c r="AM300" s="29"/>
      <c r="AN300" s="29"/>
      <c r="AO300" s="79">
        <v>2</v>
      </c>
      <c r="AP300" s="80"/>
      <c r="AQ300" s="80"/>
      <c r="AR300" s="80"/>
      <c r="AS300" s="80"/>
      <c r="AT300" s="80"/>
      <c r="AU300" s="80"/>
      <c r="AV300" s="80"/>
      <c r="AW300" s="80"/>
      <c r="AX300" s="80"/>
      <c r="AY300" s="80"/>
      <c r="AZ300" s="80"/>
      <c r="BA300" s="80"/>
      <c r="BB300" s="80"/>
      <c r="BC300" s="80"/>
      <c r="BD300" s="80"/>
      <c r="BE300" s="80"/>
      <c r="BF300" s="80"/>
      <c r="BG300" s="80"/>
      <c r="BH300" s="80"/>
      <c r="BI300" s="80"/>
      <c r="BJ300" s="80"/>
      <c r="BK300" s="80"/>
      <c r="BL300" s="80"/>
      <c r="BM300" s="80"/>
      <c r="BN300" s="80"/>
      <c r="BO300" s="80"/>
      <c r="BP300" s="80"/>
      <c r="BQ300" s="80"/>
      <c r="BR300" s="80"/>
      <c r="BS300" s="80"/>
      <c r="BT300" s="80"/>
      <c r="BU300" s="80"/>
      <c r="BV300" s="80"/>
      <c r="BW300" s="80"/>
      <c r="BX300" s="80"/>
      <c r="BY300" s="80"/>
      <c r="BZ300" s="80"/>
      <c r="CA300" s="80"/>
      <c r="CB300" s="80"/>
      <c r="CC300" s="80"/>
      <c r="CD300" s="80"/>
      <c r="CE300" s="80"/>
      <c r="CF300" s="80"/>
      <c r="CG300" s="80"/>
      <c r="CH300" s="80"/>
      <c r="CI300" s="80"/>
      <c r="CJ300" s="80"/>
      <c r="CK300" s="80"/>
      <c r="CL300" s="80"/>
      <c r="CM300" s="80"/>
      <c r="CN300" s="80"/>
      <c r="CO300" s="80"/>
      <c r="CP300" s="80"/>
      <c r="CQ300" s="80"/>
      <c r="CR300" s="80"/>
      <c r="CS300" s="80"/>
      <c r="CT300" s="80"/>
      <c r="CU300" s="80"/>
      <c r="CV300" s="80"/>
      <c r="CW300" s="80"/>
      <c r="CX300" s="80"/>
      <c r="CY300" s="80"/>
      <c r="CZ300" s="80"/>
      <c r="DA300" s="80"/>
      <c r="DB300" s="66"/>
    </row>
    <row r="301" spans="1:109" ht="14.25">
      <c r="A301" s="66"/>
      <c r="B301" s="66"/>
      <c r="C301" s="66"/>
      <c r="D301" s="66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66"/>
      <c r="AE301" s="66"/>
      <c r="AF301" s="66"/>
      <c r="AG301" s="66"/>
      <c r="AH301" s="29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  <c r="AU301" s="29"/>
      <c r="AV301" s="29"/>
      <c r="AW301" s="29"/>
      <c r="AX301" s="29"/>
      <c r="AY301" s="29"/>
      <c r="AZ301" s="29"/>
      <c r="BA301" s="29"/>
      <c r="BB301" s="29"/>
      <c r="BC301" s="29"/>
      <c r="BD301" s="29"/>
      <c r="BE301" s="29"/>
      <c r="BF301" s="29"/>
      <c r="BG301" s="29"/>
      <c r="BH301" s="29"/>
      <c r="BI301" s="29"/>
      <c r="BJ301" s="29"/>
      <c r="BK301" s="29"/>
      <c r="BL301" s="29"/>
      <c r="BM301" s="29"/>
      <c r="BN301" s="29"/>
      <c r="BO301" s="29"/>
      <c r="BP301" s="29"/>
      <c r="BQ301" s="29"/>
      <c r="BR301" s="29"/>
      <c r="BS301" s="29"/>
      <c r="BT301" s="29"/>
      <c r="BU301" s="29"/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66"/>
    </row>
    <row r="302" spans="1:109" ht="14.25">
      <c r="A302" s="65"/>
      <c r="B302" s="65"/>
      <c r="C302" s="65"/>
      <c r="D302" s="65"/>
      <c r="E302" s="65"/>
      <c r="F302" s="65"/>
      <c r="G302" s="65"/>
      <c r="H302" s="81" t="s">
        <v>71</v>
      </c>
      <c r="I302" s="81"/>
      <c r="J302" s="81"/>
      <c r="K302" s="81"/>
      <c r="L302" s="81"/>
      <c r="M302" s="81"/>
      <c r="N302" s="81"/>
      <c r="O302" s="81"/>
      <c r="P302" s="81"/>
      <c r="Q302" s="81"/>
      <c r="R302" s="81"/>
      <c r="S302" s="81"/>
      <c r="T302" s="81"/>
      <c r="U302" s="81"/>
      <c r="V302" s="81"/>
      <c r="W302" s="81"/>
      <c r="X302" s="81"/>
      <c r="Y302" s="81"/>
      <c r="Z302" s="81"/>
      <c r="AA302" s="65"/>
      <c r="AB302" s="65"/>
      <c r="AC302" s="65"/>
      <c r="AD302" s="65"/>
      <c r="AE302" s="65"/>
      <c r="AF302" s="65"/>
      <c r="AG302" s="65"/>
      <c r="AH302" s="79">
        <v>244</v>
      </c>
      <c r="AI302" s="80"/>
      <c r="AJ302" s="80"/>
      <c r="AK302" s="80"/>
      <c r="AL302" s="80"/>
      <c r="AM302" s="80"/>
      <c r="AN302" s="80"/>
      <c r="AO302" s="80"/>
      <c r="AP302" s="80"/>
      <c r="AQ302" s="80"/>
      <c r="AR302" s="80"/>
      <c r="AS302" s="80"/>
      <c r="AT302" s="80"/>
      <c r="AU302" s="80"/>
      <c r="AV302" s="80"/>
      <c r="AW302" s="80"/>
      <c r="AX302" s="80"/>
      <c r="AY302" s="80"/>
      <c r="AZ302" s="80"/>
      <c r="BA302" s="80"/>
      <c r="BB302" s="80"/>
      <c r="BC302" s="80"/>
      <c r="BD302" s="80"/>
      <c r="BE302" s="80"/>
      <c r="BF302" s="80"/>
      <c r="BG302" s="80"/>
      <c r="BH302" s="80"/>
      <c r="BI302" s="80"/>
      <c r="BJ302" s="80"/>
      <c r="BK302" s="80"/>
      <c r="BL302" s="80"/>
      <c r="BM302" s="80"/>
      <c r="BN302" s="80"/>
      <c r="BO302" s="80"/>
      <c r="BP302" s="80"/>
      <c r="BQ302" s="80"/>
      <c r="BR302" s="80"/>
      <c r="BS302" s="80"/>
      <c r="BT302" s="80"/>
      <c r="BU302" s="80"/>
      <c r="BV302" s="80"/>
      <c r="BW302" s="80"/>
      <c r="BX302" s="80"/>
      <c r="BY302" s="80"/>
      <c r="BZ302" s="80"/>
      <c r="CA302" s="80"/>
      <c r="CB302" s="80"/>
      <c r="CC302" s="80"/>
      <c r="CD302" s="80"/>
      <c r="CE302" s="80"/>
      <c r="CF302" s="80"/>
      <c r="CG302" s="80"/>
      <c r="CH302" s="80"/>
      <c r="CI302" s="80"/>
      <c r="CJ302" s="80"/>
      <c r="CK302" s="80"/>
      <c r="CL302" s="80"/>
      <c r="CM302" s="80"/>
      <c r="CN302" s="80"/>
      <c r="CO302" s="80"/>
      <c r="CP302" s="80"/>
      <c r="CQ302" s="80"/>
      <c r="CR302" s="80"/>
      <c r="CS302" s="80"/>
      <c r="CT302" s="80"/>
      <c r="CU302" s="80"/>
      <c r="CV302" s="80"/>
      <c r="CW302" s="80"/>
      <c r="CX302" s="80"/>
      <c r="CY302" s="80"/>
      <c r="CZ302" s="80"/>
      <c r="DA302" s="82"/>
      <c r="DB302" s="66"/>
    </row>
    <row r="303" spans="1:109" ht="1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4"/>
      <c r="BL303" s="14"/>
      <c r="BM303" s="14"/>
      <c r="BN303" s="14"/>
      <c r="BO303" s="14"/>
      <c r="BP303" s="14"/>
      <c r="BQ303" s="14"/>
      <c r="BR303" s="14"/>
      <c r="BS303" s="14"/>
      <c r="BT303" s="14"/>
      <c r="BU303" s="14"/>
      <c r="BV303" s="14"/>
      <c r="BW303" s="14"/>
      <c r="BX303" s="14"/>
      <c r="BY303" s="14"/>
      <c r="BZ303" s="14"/>
      <c r="CA303" s="14"/>
      <c r="CB303" s="14"/>
      <c r="CC303" s="14"/>
      <c r="CD303" s="14"/>
      <c r="CE303" s="14"/>
      <c r="CF303" s="14"/>
      <c r="CG303" s="14"/>
      <c r="CH303" s="14"/>
      <c r="CI303" s="14"/>
      <c r="CJ303" s="14"/>
      <c r="CK303" s="14"/>
      <c r="CL303" s="14"/>
      <c r="CM303" s="14"/>
      <c r="CN303" s="14"/>
      <c r="CO303" s="14"/>
      <c r="CP303" s="14"/>
      <c r="CQ303" s="14"/>
      <c r="CR303" s="14"/>
      <c r="CS303" s="14"/>
      <c r="CT303" s="14"/>
      <c r="CU303" s="14"/>
      <c r="CV303" s="14"/>
      <c r="CW303" s="14"/>
      <c r="CX303" s="14"/>
      <c r="CY303" s="14"/>
      <c r="CZ303" s="14"/>
      <c r="DA303" s="14"/>
      <c r="DB303" s="66"/>
    </row>
    <row r="304" spans="1:109" ht="14.25">
      <c r="A304" s="83" t="s">
        <v>0</v>
      </c>
      <c r="B304" s="84"/>
      <c r="C304" s="84"/>
      <c r="D304" s="84"/>
      <c r="E304" s="84"/>
      <c r="F304" s="84"/>
      <c r="G304" s="85"/>
      <c r="H304" s="83" t="s">
        <v>15</v>
      </c>
      <c r="I304" s="84"/>
      <c r="J304" s="84"/>
      <c r="K304" s="84"/>
      <c r="L304" s="84"/>
      <c r="M304" s="84"/>
      <c r="N304" s="84"/>
      <c r="O304" s="84"/>
      <c r="P304" s="84"/>
      <c r="Q304" s="84"/>
      <c r="R304" s="84"/>
      <c r="S304" s="84"/>
      <c r="T304" s="84"/>
      <c r="U304" s="84"/>
      <c r="V304" s="84"/>
      <c r="W304" s="84"/>
      <c r="X304" s="84"/>
      <c r="Y304" s="84"/>
      <c r="Z304" s="84"/>
      <c r="AA304" s="84"/>
      <c r="AB304" s="84"/>
      <c r="AC304" s="84"/>
      <c r="AD304" s="84"/>
      <c r="AE304" s="84"/>
      <c r="AF304" s="84"/>
      <c r="AG304" s="84"/>
      <c r="AH304" s="84"/>
      <c r="AI304" s="84"/>
      <c r="AJ304" s="84"/>
      <c r="AK304" s="84"/>
      <c r="AL304" s="84"/>
      <c r="AM304" s="84"/>
      <c r="AN304" s="84"/>
      <c r="AO304" s="84"/>
      <c r="AP304" s="84"/>
      <c r="AQ304" s="84"/>
      <c r="AR304" s="84"/>
      <c r="AS304" s="84"/>
      <c r="AT304" s="84"/>
      <c r="AU304" s="84"/>
      <c r="AV304" s="84"/>
      <c r="AW304" s="84"/>
      <c r="AX304" s="84"/>
      <c r="AY304" s="84"/>
      <c r="AZ304" s="84"/>
      <c r="BA304" s="84"/>
      <c r="BB304" s="84"/>
      <c r="BC304" s="85"/>
      <c r="BD304" s="83" t="s">
        <v>58</v>
      </c>
      <c r="BE304" s="84"/>
      <c r="BF304" s="84"/>
      <c r="BG304" s="84"/>
      <c r="BH304" s="84"/>
      <c r="BI304" s="84"/>
      <c r="BJ304" s="84"/>
      <c r="BK304" s="84"/>
      <c r="BL304" s="84"/>
      <c r="BM304" s="84"/>
      <c r="BN304" s="84"/>
      <c r="BO304" s="84"/>
      <c r="BP304" s="84"/>
      <c r="BQ304" s="84"/>
      <c r="BR304" s="84"/>
      <c r="BS304" s="85"/>
      <c r="BT304" s="83" t="s">
        <v>64</v>
      </c>
      <c r="BU304" s="84"/>
      <c r="BV304" s="84"/>
      <c r="BW304" s="84"/>
      <c r="BX304" s="84"/>
      <c r="BY304" s="84"/>
      <c r="BZ304" s="84"/>
      <c r="CA304" s="84"/>
      <c r="CB304" s="84"/>
      <c r="CC304" s="84"/>
      <c r="CD304" s="84"/>
      <c r="CE304" s="84"/>
      <c r="CF304" s="84"/>
      <c r="CG304" s="84"/>
      <c r="CH304" s="84"/>
      <c r="CI304" s="85"/>
      <c r="CJ304" s="83" t="s">
        <v>65</v>
      </c>
      <c r="CK304" s="84"/>
      <c r="CL304" s="84"/>
      <c r="CM304" s="84"/>
      <c r="CN304" s="84"/>
      <c r="CO304" s="84"/>
      <c r="CP304" s="84"/>
      <c r="CQ304" s="84"/>
      <c r="CR304" s="84"/>
      <c r="CS304" s="84"/>
      <c r="CT304" s="84"/>
      <c r="CU304" s="84"/>
      <c r="CV304" s="84"/>
      <c r="CW304" s="84"/>
      <c r="CX304" s="84"/>
      <c r="CY304" s="84"/>
      <c r="CZ304" s="84"/>
      <c r="DA304" s="85"/>
      <c r="DB304" s="66"/>
    </row>
    <row r="305" spans="1:107" ht="14.25">
      <c r="A305" s="77"/>
      <c r="B305" s="77"/>
      <c r="C305" s="77"/>
      <c r="D305" s="77"/>
      <c r="E305" s="77"/>
      <c r="F305" s="77"/>
      <c r="G305" s="77"/>
      <c r="H305" s="77">
        <v>1</v>
      </c>
      <c r="I305" s="77"/>
      <c r="J305" s="77"/>
      <c r="K305" s="77"/>
      <c r="L305" s="77"/>
      <c r="M305" s="77"/>
      <c r="N305" s="77"/>
      <c r="O305" s="77"/>
      <c r="P305" s="77"/>
      <c r="Q305" s="77"/>
      <c r="R305" s="77"/>
      <c r="S305" s="77"/>
      <c r="T305" s="77"/>
      <c r="U305" s="77"/>
      <c r="V305" s="77"/>
      <c r="W305" s="77"/>
      <c r="X305" s="77"/>
      <c r="Y305" s="77"/>
      <c r="Z305" s="77"/>
      <c r="AA305" s="77"/>
      <c r="AB305" s="77"/>
      <c r="AC305" s="77"/>
      <c r="AD305" s="77"/>
      <c r="AE305" s="77"/>
      <c r="AF305" s="77"/>
      <c r="AG305" s="77"/>
      <c r="AH305" s="77"/>
      <c r="AI305" s="77"/>
      <c r="AJ305" s="77"/>
      <c r="AK305" s="77"/>
      <c r="AL305" s="77"/>
      <c r="AM305" s="77"/>
      <c r="AN305" s="77"/>
      <c r="AO305" s="77"/>
      <c r="AP305" s="77"/>
      <c r="AQ305" s="77"/>
      <c r="AR305" s="77"/>
      <c r="AS305" s="77"/>
      <c r="AT305" s="77"/>
      <c r="AU305" s="77"/>
      <c r="AV305" s="77"/>
      <c r="AW305" s="77"/>
      <c r="AX305" s="77"/>
      <c r="AY305" s="77"/>
      <c r="AZ305" s="77"/>
      <c r="BA305" s="77"/>
      <c r="BB305" s="77"/>
      <c r="BC305" s="77"/>
      <c r="BD305" s="77">
        <v>2</v>
      </c>
      <c r="BE305" s="77"/>
      <c r="BF305" s="77"/>
      <c r="BG305" s="77"/>
      <c r="BH305" s="77"/>
      <c r="BI305" s="77"/>
      <c r="BJ305" s="77"/>
      <c r="BK305" s="77"/>
      <c r="BL305" s="77"/>
      <c r="BM305" s="77"/>
      <c r="BN305" s="77"/>
      <c r="BO305" s="77"/>
      <c r="BP305" s="77"/>
      <c r="BQ305" s="77"/>
      <c r="BR305" s="77"/>
      <c r="BS305" s="77"/>
      <c r="BT305" s="77">
        <v>3</v>
      </c>
      <c r="BU305" s="77"/>
      <c r="BV305" s="77"/>
      <c r="BW305" s="77"/>
      <c r="BX305" s="77"/>
      <c r="BY305" s="77"/>
      <c r="BZ305" s="77"/>
      <c r="CA305" s="77"/>
      <c r="CB305" s="77"/>
      <c r="CC305" s="77"/>
      <c r="CD305" s="77"/>
      <c r="CE305" s="77"/>
      <c r="CF305" s="77"/>
      <c r="CG305" s="77"/>
      <c r="CH305" s="77"/>
      <c r="CI305" s="77"/>
      <c r="CJ305" s="77">
        <v>4</v>
      </c>
      <c r="CK305" s="77"/>
      <c r="CL305" s="77"/>
      <c r="CM305" s="77"/>
      <c r="CN305" s="77"/>
      <c r="CO305" s="77"/>
      <c r="CP305" s="77"/>
      <c r="CQ305" s="77"/>
      <c r="CR305" s="77"/>
      <c r="CS305" s="77"/>
      <c r="CT305" s="77"/>
      <c r="CU305" s="77"/>
      <c r="CV305" s="77"/>
      <c r="CW305" s="77"/>
      <c r="CX305" s="77"/>
      <c r="CY305" s="77"/>
      <c r="CZ305" s="77"/>
      <c r="DA305" s="77"/>
      <c r="DB305" s="66"/>
    </row>
    <row r="306" spans="1:107" ht="14.25">
      <c r="A306" s="72" t="s">
        <v>23</v>
      </c>
      <c r="B306" s="72"/>
      <c r="C306" s="72"/>
      <c r="D306" s="72"/>
      <c r="E306" s="72"/>
      <c r="F306" s="72"/>
      <c r="G306" s="72"/>
      <c r="H306" s="73" t="s">
        <v>189</v>
      </c>
      <c r="I306" s="73"/>
      <c r="J306" s="73"/>
      <c r="K306" s="73"/>
      <c r="L306" s="73"/>
      <c r="M306" s="73"/>
      <c r="N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  <c r="Z306" s="73"/>
      <c r="AA306" s="73"/>
      <c r="AB306" s="73"/>
      <c r="AC306" s="73"/>
      <c r="AD306" s="73"/>
      <c r="AE306" s="73"/>
      <c r="AF306" s="73"/>
      <c r="AG306" s="73"/>
      <c r="AH306" s="73"/>
      <c r="AI306" s="73"/>
      <c r="AJ306" s="73"/>
      <c r="AK306" s="73"/>
      <c r="AL306" s="73"/>
      <c r="AM306" s="73"/>
      <c r="AN306" s="73"/>
      <c r="AO306" s="73"/>
      <c r="AP306" s="73"/>
      <c r="AQ306" s="73"/>
      <c r="AR306" s="73"/>
      <c r="AS306" s="73"/>
      <c r="AT306" s="73"/>
      <c r="AU306" s="73"/>
      <c r="AV306" s="73"/>
      <c r="AW306" s="73"/>
      <c r="AX306" s="73"/>
      <c r="AY306" s="73"/>
      <c r="AZ306" s="73"/>
      <c r="BA306" s="73"/>
      <c r="BB306" s="73"/>
      <c r="BC306" s="73"/>
      <c r="BD306" s="70" t="s">
        <v>11</v>
      </c>
      <c r="BE306" s="70"/>
      <c r="BF306" s="70"/>
      <c r="BG306" s="70"/>
      <c r="BH306" s="70"/>
      <c r="BI306" s="70"/>
      <c r="BJ306" s="70"/>
      <c r="BK306" s="70"/>
      <c r="BL306" s="70"/>
      <c r="BM306" s="70"/>
      <c r="BN306" s="70"/>
      <c r="BO306" s="70"/>
      <c r="BP306" s="70"/>
      <c r="BQ306" s="70"/>
      <c r="BR306" s="70"/>
      <c r="BS306" s="70"/>
      <c r="BT306" s="70" t="s">
        <v>11</v>
      </c>
      <c r="BU306" s="70"/>
      <c r="BV306" s="70"/>
      <c r="BW306" s="70"/>
      <c r="BX306" s="70"/>
      <c r="BY306" s="70"/>
      <c r="BZ306" s="70"/>
      <c r="CA306" s="70"/>
      <c r="CB306" s="70"/>
      <c r="CC306" s="70"/>
      <c r="CD306" s="70"/>
      <c r="CE306" s="70"/>
      <c r="CF306" s="70"/>
      <c r="CG306" s="70"/>
      <c r="CH306" s="70"/>
      <c r="CI306" s="70"/>
      <c r="CJ306" s="75">
        <v>0</v>
      </c>
      <c r="CK306" s="75"/>
      <c r="CL306" s="75"/>
      <c r="CM306" s="75"/>
      <c r="CN306" s="75"/>
      <c r="CO306" s="75"/>
      <c r="CP306" s="75"/>
      <c r="CQ306" s="75"/>
      <c r="CR306" s="75"/>
      <c r="CS306" s="75"/>
      <c r="CT306" s="75"/>
      <c r="CU306" s="75"/>
      <c r="CV306" s="75"/>
      <c r="CW306" s="75"/>
      <c r="CX306" s="75"/>
      <c r="CY306" s="75"/>
      <c r="CZ306" s="75"/>
      <c r="DA306" s="75"/>
      <c r="DB306" s="66"/>
    </row>
    <row r="307" spans="1:107" ht="14.25" customHeight="1">
      <c r="A307" s="72" t="s">
        <v>27</v>
      </c>
      <c r="B307" s="72"/>
      <c r="C307" s="72"/>
      <c r="D307" s="72"/>
      <c r="E307" s="72"/>
      <c r="F307" s="72"/>
      <c r="G307" s="72"/>
      <c r="H307" s="73" t="s">
        <v>167</v>
      </c>
      <c r="I307" s="73"/>
      <c r="J307" s="73"/>
      <c r="K307" s="73"/>
      <c r="L307" s="73"/>
      <c r="M307" s="73"/>
      <c r="N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  <c r="Z307" s="73"/>
      <c r="AA307" s="73"/>
      <c r="AB307" s="73"/>
      <c r="AC307" s="73"/>
      <c r="AD307" s="73"/>
      <c r="AE307" s="73"/>
      <c r="AF307" s="73"/>
      <c r="AG307" s="73"/>
      <c r="AH307" s="73"/>
      <c r="AI307" s="73"/>
      <c r="AJ307" s="73"/>
      <c r="AK307" s="73"/>
      <c r="AL307" s="73"/>
      <c r="AM307" s="73"/>
      <c r="AN307" s="73"/>
      <c r="AO307" s="73"/>
      <c r="AP307" s="73"/>
      <c r="AQ307" s="73"/>
      <c r="AR307" s="73"/>
      <c r="AS307" s="73"/>
      <c r="AT307" s="73"/>
      <c r="AU307" s="73"/>
      <c r="AV307" s="73"/>
      <c r="AW307" s="73"/>
      <c r="AX307" s="73"/>
      <c r="AY307" s="73"/>
      <c r="AZ307" s="73"/>
      <c r="BA307" s="73"/>
      <c r="BB307" s="73"/>
      <c r="BC307" s="73"/>
      <c r="BD307" s="70" t="s">
        <v>11</v>
      </c>
      <c r="BE307" s="70"/>
      <c r="BF307" s="70"/>
      <c r="BG307" s="70"/>
      <c r="BH307" s="70"/>
      <c r="BI307" s="70"/>
      <c r="BJ307" s="70"/>
      <c r="BK307" s="70"/>
      <c r="BL307" s="70"/>
      <c r="BM307" s="70"/>
      <c r="BN307" s="70"/>
      <c r="BO307" s="70"/>
      <c r="BP307" s="70"/>
      <c r="BQ307" s="70"/>
      <c r="BR307" s="70"/>
      <c r="BS307" s="70"/>
      <c r="BT307" s="70" t="s">
        <v>11</v>
      </c>
      <c r="BU307" s="70"/>
      <c r="BV307" s="70"/>
      <c r="BW307" s="70"/>
      <c r="BX307" s="70"/>
      <c r="BY307" s="70"/>
      <c r="BZ307" s="70"/>
      <c r="CA307" s="70"/>
      <c r="CB307" s="70"/>
      <c r="CC307" s="70"/>
      <c r="CD307" s="70"/>
      <c r="CE307" s="70"/>
      <c r="CF307" s="70"/>
      <c r="CG307" s="70"/>
      <c r="CH307" s="70"/>
      <c r="CI307" s="70"/>
      <c r="CJ307" s="75">
        <v>0</v>
      </c>
      <c r="CK307" s="75"/>
      <c r="CL307" s="75"/>
      <c r="CM307" s="75"/>
      <c r="CN307" s="75"/>
      <c r="CO307" s="75"/>
      <c r="CP307" s="75"/>
      <c r="CQ307" s="75"/>
      <c r="CR307" s="75"/>
      <c r="CS307" s="75"/>
      <c r="CT307" s="75"/>
      <c r="CU307" s="75"/>
      <c r="CV307" s="75"/>
      <c r="CW307" s="75"/>
      <c r="CX307" s="75"/>
      <c r="CY307" s="75"/>
      <c r="CZ307" s="75"/>
      <c r="DA307" s="75"/>
      <c r="DB307" s="66"/>
    </row>
    <row r="308" spans="1:107" ht="14.25">
      <c r="A308" s="67"/>
      <c r="B308" s="67"/>
      <c r="C308" s="67"/>
      <c r="D308" s="67"/>
      <c r="E308" s="67"/>
      <c r="F308" s="67"/>
      <c r="G308" s="67"/>
      <c r="H308" s="68" t="s">
        <v>10</v>
      </c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/>
      <c r="AE308" s="68"/>
      <c r="AF308" s="68"/>
      <c r="AG308" s="68"/>
      <c r="AH308" s="68"/>
      <c r="AI308" s="68"/>
      <c r="AJ308" s="68"/>
      <c r="AK308" s="68"/>
      <c r="AL308" s="68"/>
      <c r="AM308" s="68"/>
      <c r="AN308" s="68"/>
      <c r="AO308" s="68"/>
      <c r="AP308" s="68"/>
      <c r="AQ308" s="68"/>
      <c r="AR308" s="68"/>
      <c r="AS308" s="68"/>
      <c r="AT308" s="68"/>
      <c r="AU308" s="68"/>
      <c r="AV308" s="68"/>
      <c r="AW308" s="68"/>
      <c r="AX308" s="68"/>
      <c r="AY308" s="68"/>
      <c r="AZ308" s="68"/>
      <c r="BA308" s="68"/>
      <c r="BB308" s="68"/>
      <c r="BC308" s="69"/>
      <c r="BD308" s="70" t="s">
        <v>11</v>
      </c>
      <c r="BE308" s="70"/>
      <c r="BF308" s="70"/>
      <c r="BG308" s="70"/>
      <c r="BH308" s="70"/>
      <c r="BI308" s="70"/>
      <c r="BJ308" s="70"/>
      <c r="BK308" s="70"/>
      <c r="BL308" s="70"/>
      <c r="BM308" s="70"/>
      <c r="BN308" s="70"/>
      <c r="BO308" s="70"/>
      <c r="BP308" s="70"/>
      <c r="BQ308" s="70"/>
      <c r="BR308" s="70"/>
      <c r="BS308" s="70"/>
      <c r="BT308" s="70" t="s">
        <v>11</v>
      </c>
      <c r="BU308" s="70"/>
      <c r="BV308" s="70"/>
      <c r="BW308" s="70"/>
      <c r="BX308" s="70"/>
      <c r="BY308" s="70"/>
      <c r="BZ308" s="70"/>
      <c r="CA308" s="70"/>
      <c r="CB308" s="70"/>
      <c r="CC308" s="70"/>
      <c r="CD308" s="70"/>
      <c r="CE308" s="70"/>
      <c r="CF308" s="70"/>
      <c r="CG308" s="70"/>
      <c r="CH308" s="70"/>
      <c r="CI308" s="70"/>
      <c r="CJ308" s="71">
        <f>SUM(CJ306:CJ307)</f>
        <v>0</v>
      </c>
      <c r="CK308" s="71"/>
      <c r="CL308" s="71"/>
      <c r="CM308" s="71"/>
      <c r="CN308" s="71"/>
      <c r="CO308" s="71"/>
      <c r="CP308" s="71"/>
      <c r="CQ308" s="71"/>
      <c r="CR308" s="71"/>
      <c r="CS308" s="71"/>
      <c r="CT308" s="71"/>
      <c r="CU308" s="71"/>
      <c r="CV308" s="71"/>
      <c r="CW308" s="71"/>
      <c r="CX308" s="71"/>
      <c r="CY308" s="71"/>
      <c r="CZ308" s="71"/>
      <c r="DA308" s="71"/>
      <c r="DB308" s="66"/>
    </row>
    <row r="309" spans="1:107" ht="14.25">
      <c r="A309" s="22"/>
      <c r="B309" s="22"/>
      <c r="C309" s="22"/>
      <c r="D309" s="22"/>
      <c r="E309" s="22"/>
      <c r="F309" s="22"/>
      <c r="G309" s="22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  <c r="AM309" s="26"/>
      <c r="AN309" s="26"/>
      <c r="AO309" s="26"/>
      <c r="AP309" s="26"/>
      <c r="AQ309" s="26"/>
      <c r="AR309" s="26"/>
      <c r="AS309" s="26"/>
      <c r="AT309" s="26"/>
      <c r="AU309" s="26"/>
      <c r="AV309" s="26"/>
      <c r="AW309" s="26"/>
      <c r="AX309" s="26"/>
      <c r="AY309" s="26"/>
      <c r="AZ309" s="26"/>
      <c r="BA309" s="26"/>
      <c r="BB309" s="26"/>
      <c r="BC309" s="26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CB309" s="24"/>
      <c r="CC309" s="24"/>
      <c r="CD309" s="24"/>
      <c r="CE309" s="24"/>
      <c r="CF309" s="24"/>
      <c r="CG309" s="24"/>
      <c r="CH309" s="24"/>
      <c r="CI309" s="24"/>
      <c r="CJ309" s="27"/>
      <c r="CK309" s="27"/>
      <c r="CL309" s="27"/>
      <c r="CM309" s="27"/>
      <c r="CN309" s="27"/>
      <c r="CO309" s="27"/>
      <c r="CP309" s="27"/>
      <c r="CQ309" s="27"/>
      <c r="CR309" s="27"/>
      <c r="CS309" s="27"/>
      <c r="CT309" s="27"/>
      <c r="CU309" s="27"/>
      <c r="CV309" s="27"/>
      <c r="CW309" s="27"/>
      <c r="CX309" s="27"/>
      <c r="CY309" s="27"/>
      <c r="CZ309" s="27"/>
      <c r="DA309" s="27"/>
      <c r="DB309" s="66"/>
    </row>
    <row r="310" spans="1:107" ht="14.25">
      <c r="A310" s="22"/>
      <c r="B310" s="22"/>
      <c r="C310" s="78" t="s">
        <v>190</v>
      </c>
      <c r="D310" s="78"/>
      <c r="E310" s="78"/>
      <c r="F310" s="78"/>
      <c r="G310" s="78"/>
      <c r="H310" s="78"/>
      <c r="I310" s="78"/>
      <c r="J310" s="78"/>
      <c r="K310" s="78"/>
      <c r="L310" s="78"/>
      <c r="M310" s="78"/>
      <c r="N310" s="78"/>
      <c r="O310" s="78"/>
      <c r="P310" s="78"/>
      <c r="Q310" s="78"/>
      <c r="R310" s="78"/>
      <c r="S310" s="78"/>
      <c r="T310" s="78"/>
      <c r="U310" s="78"/>
      <c r="V310" s="78"/>
      <c r="W310" s="78"/>
      <c r="X310" s="78"/>
      <c r="Y310" s="78"/>
      <c r="Z310" s="78"/>
      <c r="AA310" s="78"/>
      <c r="AB310" s="78"/>
      <c r="AC310" s="78"/>
      <c r="AD310" s="78"/>
      <c r="AE310" s="78"/>
      <c r="AF310" s="78"/>
      <c r="AG310" s="78"/>
      <c r="AH310" s="78"/>
      <c r="AI310" s="78"/>
      <c r="AJ310" s="78"/>
      <c r="AK310" s="78"/>
      <c r="AL310" s="78"/>
      <c r="AM310" s="78"/>
      <c r="AN310" s="78"/>
      <c r="AO310" s="78"/>
      <c r="AP310" s="78"/>
      <c r="AQ310" s="78"/>
      <c r="AR310" s="78"/>
      <c r="AS310" s="78"/>
      <c r="AT310" s="78"/>
      <c r="AU310" s="78"/>
      <c r="AV310" s="78"/>
      <c r="AW310" s="78"/>
      <c r="AX310" s="78"/>
      <c r="AY310" s="78"/>
      <c r="AZ310" s="78"/>
      <c r="BA310" s="78"/>
      <c r="BB310" s="78"/>
      <c r="BC310" s="78"/>
      <c r="BD310" s="78"/>
      <c r="BE310" s="78"/>
      <c r="BF310" s="78"/>
      <c r="BG310" s="78"/>
      <c r="BH310" s="78"/>
      <c r="BI310" s="78"/>
      <c r="BJ310" s="78"/>
      <c r="BK310" s="78"/>
      <c r="BL310" s="78"/>
      <c r="BM310" s="78"/>
      <c r="BN310" s="78"/>
      <c r="BO310" s="78"/>
      <c r="BP310" s="78"/>
      <c r="BQ310" s="78"/>
      <c r="BR310" s="78"/>
      <c r="BS310" s="78"/>
      <c r="BT310" s="78"/>
      <c r="BU310" s="78"/>
      <c r="BV310" s="78"/>
      <c r="BW310" s="78"/>
      <c r="BX310" s="78"/>
      <c r="BY310" s="78"/>
      <c r="BZ310" s="78"/>
      <c r="CA310" s="78"/>
      <c r="CB310" s="78"/>
      <c r="CC310" s="78"/>
      <c r="CD310" s="78"/>
      <c r="CE310" s="78"/>
      <c r="CF310" s="78"/>
      <c r="CG310" s="78"/>
      <c r="CH310" s="78"/>
      <c r="CI310" s="78"/>
      <c r="CJ310" s="78"/>
      <c r="CK310" s="78"/>
      <c r="CL310" s="78"/>
      <c r="CM310" s="78"/>
      <c r="CN310" s="78"/>
      <c r="CO310" s="78"/>
      <c r="CP310" s="78"/>
      <c r="CQ310" s="78"/>
      <c r="CR310" s="78"/>
      <c r="CS310" s="78"/>
      <c r="CT310" s="78"/>
      <c r="CU310" s="78"/>
      <c r="CV310" s="78"/>
      <c r="CW310" s="78"/>
      <c r="CX310" s="78"/>
      <c r="CY310" s="78"/>
      <c r="CZ310" s="78"/>
      <c r="DA310" s="78"/>
      <c r="DB310" s="78"/>
      <c r="DC310" s="78"/>
    </row>
    <row r="311" spans="1:107" ht="14.25">
      <c r="A311" s="22"/>
      <c r="B311" s="22"/>
      <c r="C311" s="66"/>
      <c r="D311" s="66"/>
      <c r="E311" s="66"/>
      <c r="F311" s="66"/>
      <c r="G311" s="66"/>
      <c r="H311" s="66"/>
      <c r="I311" s="66"/>
      <c r="J311" s="78" t="s">
        <v>72</v>
      </c>
      <c r="K311" s="78"/>
      <c r="L311" s="78"/>
      <c r="M311" s="78"/>
      <c r="N311" s="78"/>
      <c r="O311" s="78"/>
      <c r="P311" s="78"/>
      <c r="Q311" s="78"/>
      <c r="R311" s="78"/>
      <c r="S311" s="78"/>
      <c r="T311" s="78"/>
      <c r="U311" s="78"/>
      <c r="V311" s="78"/>
      <c r="W311" s="78"/>
      <c r="X311" s="78"/>
      <c r="Y311" s="78"/>
      <c r="Z311" s="78"/>
      <c r="AA311" s="78"/>
      <c r="AB311" s="78"/>
      <c r="AC311" s="78"/>
      <c r="AD311" s="66"/>
      <c r="AE311" s="66"/>
      <c r="AF311" s="66"/>
      <c r="AG311" s="66"/>
      <c r="AH311" s="66"/>
      <c r="AI311" s="66"/>
      <c r="AJ311" s="29"/>
      <c r="AK311" s="29"/>
      <c r="AL311" s="29"/>
      <c r="AM311" s="29"/>
      <c r="AN311" s="29"/>
      <c r="AO311" s="29"/>
      <c r="AP311" s="29"/>
      <c r="AQ311" s="79">
        <v>2</v>
      </c>
      <c r="AR311" s="80"/>
      <c r="AS311" s="80"/>
      <c r="AT311" s="80"/>
      <c r="AU311" s="80"/>
      <c r="AV311" s="80"/>
      <c r="AW311" s="80"/>
      <c r="AX311" s="80"/>
      <c r="AY311" s="80"/>
      <c r="AZ311" s="80"/>
      <c r="BA311" s="80"/>
      <c r="BB311" s="80"/>
      <c r="BC311" s="80"/>
      <c r="BD311" s="80"/>
      <c r="BE311" s="80"/>
      <c r="BF311" s="80"/>
      <c r="BG311" s="80"/>
      <c r="BH311" s="80"/>
      <c r="BI311" s="80"/>
      <c r="BJ311" s="80"/>
      <c r="BK311" s="80"/>
      <c r="BL311" s="80"/>
      <c r="BM311" s="80"/>
      <c r="BN311" s="80"/>
      <c r="BO311" s="80"/>
      <c r="BP311" s="80"/>
      <c r="BQ311" s="80"/>
      <c r="BR311" s="80"/>
      <c r="BS311" s="80"/>
      <c r="BT311" s="80"/>
      <c r="BU311" s="80"/>
      <c r="BV311" s="80"/>
      <c r="BW311" s="80"/>
      <c r="BX311" s="80"/>
      <c r="BY311" s="80"/>
      <c r="BZ311" s="80"/>
      <c r="CA311" s="80"/>
      <c r="CB311" s="80"/>
      <c r="CC311" s="80"/>
      <c r="CD311" s="80"/>
      <c r="CE311" s="80"/>
      <c r="CF311" s="80"/>
      <c r="CG311" s="80"/>
      <c r="CH311" s="80"/>
      <c r="CI311" s="80"/>
      <c r="CJ311" s="80"/>
      <c r="CK311" s="80"/>
      <c r="CL311" s="80"/>
      <c r="CM311" s="80"/>
      <c r="CN311" s="80"/>
      <c r="CO311" s="80"/>
      <c r="CP311" s="80"/>
      <c r="CQ311" s="80"/>
      <c r="CR311" s="80"/>
      <c r="CS311" s="80"/>
      <c r="CT311" s="80"/>
      <c r="CU311" s="80"/>
      <c r="CV311" s="80"/>
      <c r="CW311" s="80"/>
      <c r="CX311" s="80"/>
      <c r="CY311" s="80"/>
      <c r="CZ311" s="80"/>
      <c r="DA311" s="80"/>
      <c r="DB311" s="80"/>
      <c r="DC311" s="80"/>
    </row>
    <row r="312" spans="1:107" ht="14.25">
      <c r="A312" s="22"/>
      <c r="B312" s="22"/>
      <c r="C312" s="66"/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66"/>
      <c r="AE312" s="66"/>
      <c r="AF312" s="66"/>
      <c r="AG312" s="66"/>
      <c r="AH312" s="66"/>
      <c r="AI312" s="66"/>
      <c r="AJ312" s="29"/>
      <c r="AK312" s="29"/>
      <c r="AL312" s="29"/>
      <c r="AM312" s="29"/>
      <c r="AN312" s="29"/>
      <c r="AO312" s="29"/>
      <c r="AP312" s="29"/>
      <c r="AQ312" s="29"/>
      <c r="AR312" s="29"/>
      <c r="AS312" s="29"/>
      <c r="AT312" s="29"/>
      <c r="AU312" s="29"/>
      <c r="AV312" s="29"/>
      <c r="AW312" s="29"/>
      <c r="AX312" s="29"/>
      <c r="AY312" s="29"/>
      <c r="AZ312" s="29"/>
      <c r="BA312" s="29"/>
      <c r="BB312" s="29"/>
      <c r="BC312" s="29"/>
      <c r="BD312" s="29"/>
      <c r="BE312" s="29"/>
      <c r="BF312" s="29"/>
      <c r="BG312" s="29"/>
      <c r="BH312" s="29"/>
      <c r="BI312" s="29"/>
      <c r="BJ312" s="29"/>
      <c r="BK312" s="29"/>
      <c r="BL312" s="29"/>
      <c r="BM312" s="29"/>
      <c r="BN312" s="29"/>
      <c r="BO312" s="29"/>
      <c r="BP312" s="29"/>
      <c r="BQ312" s="29"/>
      <c r="BR312" s="29"/>
      <c r="BS312" s="29"/>
      <c r="BT312" s="29"/>
      <c r="BU312" s="29"/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</row>
    <row r="313" spans="1:107" ht="14.25">
      <c r="A313" s="22"/>
      <c r="B313" s="22"/>
      <c r="C313" s="65"/>
      <c r="D313" s="65"/>
      <c r="E313" s="65"/>
      <c r="F313" s="65"/>
      <c r="G313" s="65"/>
      <c r="H313" s="65"/>
      <c r="I313" s="65"/>
      <c r="J313" s="81" t="s">
        <v>71</v>
      </c>
      <c r="K313" s="81"/>
      <c r="L313" s="81"/>
      <c r="M313" s="81"/>
      <c r="N313" s="81"/>
      <c r="O313" s="81"/>
      <c r="P313" s="81"/>
      <c r="Q313" s="81"/>
      <c r="R313" s="81"/>
      <c r="S313" s="81"/>
      <c r="T313" s="81"/>
      <c r="U313" s="81"/>
      <c r="V313" s="81"/>
      <c r="W313" s="81"/>
      <c r="X313" s="81"/>
      <c r="Y313" s="81"/>
      <c r="Z313" s="81"/>
      <c r="AA313" s="81"/>
      <c r="AB313" s="81"/>
      <c r="AC313" s="65"/>
      <c r="AD313" s="65"/>
      <c r="AE313" s="65"/>
      <c r="AF313" s="65"/>
      <c r="AG313" s="65"/>
      <c r="AH313" s="65"/>
      <c r="AI313" s="65"/>
      <c r="AJ313" s="79">
        <v>244</v>
      </c>
      <c r="AK313" s="80"/>
      <c r="AL313" s="80"/>
      <c r="AM313" s="80"/>
      <c r="AN313" s="80"/>
      <c r="AO313" s="80"/>
      <c r="AP313" s="80"/>
      <c r="AQ313" s="80"/>
      <c r="AR313" s="80"/>
      <c r="AS313" s="80"/>
      <c r="AT313" s="80"/>
      <c r="AU313" s="80"/>
      <c r="AV313" s="80"/>
      <c r="AW313" s="80"/>
      <c r="AX313" s="80"/>
      <c r="AY313" s="80"/>
      <c r="AZ313" s="80"/>
      <c r="BA313" s="80"/>
      <c r="BB313" s="80"/>
      <c r="BC313" s="80"/>
      <c r="BD313" s="80"/>
      <c r="BE313" s="80"/>
      <c r="BF313" s="80"/>
      <c r="BG313" s="80"/>
      <c r="BH313" s="80"/>
      <c r="BI313" s="80"/>
      <c r="BJ313" s="80"/>
      <c r="BK313" s="80"/>
      <c r="BL313" s="80"/>
      <c r="BM313" s="80"/>
      <c r="BN313" s="80"/>
      <c r="BO313" s="80"/>
      <c r="BP313" s="80"/>
      <c r="BQ313" s="80"/>
      <c r="BR313" s="80"/>
      <c r="BS313" s="80"/>
      <c r="BT313" s="80"/>
      <c r="BU313" s="80"/>
      <c r="BV313" s="80"/>
      <c r="BW313" s="80"/>
      <c r="BX313" s="80"/>
      <c r="BY313" s="80"/>
      <c r="BZ313" s="80"/>
      <c r="CA313" s="80"/>
      <c r="CB313" s="80"/>
      <c r="CC313" s="80"/>
      <c r="CD313" s="80"/>
      <c r="CE313" s="80"/>
      <c r="CF313" s="80"/>
      <c r="CG313" s="80"/>
      <c r="CH313" s="80"/>
      <c r="CI313" s="80"/>
      <c r="CJ313" s="80"/>
      <c r="CK313" s="80"/>
      <c r="CL313" s="80"/>
      <c r="CM313" s="80"/>
      <c r="CN313" s="80"/>
      <c r="CO313" s="80"/>
      <c r="CP313" s="80"/>
      <c r="CQ313" s="80"/>
      <c r="CR313" s="80"/>
      <c r="CS313" s="80"/>
      <c r="CT313" s="80"/>
      <c r="CU313" s="80"/>
      <c r="CV313" s="80"/>
      <c r="CW313" s="80"/>
      <c r="CX313" s="80"/>
      <c r="CY313" s="80"/>
      <c r="CZ313" s="80"/>
      <c r="DA313" s="80"/>
      <c r="DB313" s="80"/>
      <c r="DC313" s="82"/>
    </row>
    <row r="314" spans="1:107" ht="15">
      <c r="A314" s="22"/>
      <c r="B314" s="22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4"/>
      <c r="BL314" s="14"/>
      <c r="BM314" s="14"/>
      <c r="BN314" s="14"/>
      <c r="BO314" s="14"/>
      <c r="BP314" s="14"/>
      <c r="BQ314" s="14"/>
      <c r="BR314" s="14"/>
      <c r="BS314" s="14"/>
      <c r="BT314" s="14"/>
      <c r="BU314" s="14"/>
      <c r="BV314" s="14"/>
      <c r="BW314" s="14"/>
      <c r="BX314" s="14"/>
      <c r="BY314" s="14"/>
      <c r="BZ314" s="14"/>
      <c r="CA314" s="14"/>
      <c r="CB314" s="14"/>
      <c r="CC314" s="14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4"/>
      <c r="CR314" s="14"/>
      <c r="CS314" s="14"/>
      <c r="CT314" s="14"/>
      <c r="CU314" s="14"/>
      <c r="CV314" s="14"/>
      <c r="CW314" s="14"/>
      <c r="CX314" s="14"/>
      <c r="CY314" s="14"/>
      <c r="CZ314" s="14"/>
      <c r="DA314" s="14"/>
      <c r="DB314" s="14"/>
      <c r="DC314" s="14"/>
    </row>
    <row r="315" spans="1:107">
      <c r="A315" s="22"/>
      <c r="B315" s="22"/>
      <c r="C315" s="83" t="s">
        <v>0</v>
      </c>
      <c r="D315" s="84"/>
      <c r="E315" s="84"/>
      <c r="F315" s="84"/>
      <c r="G315" s="84"/>
      <c r="H315" s="84"/>
      <c r="I315" s="85"/>
      <c r="J315" s="83" t="s">
        <v>15</v>
      </c>
      <c r="K315" s="84"/>
      <c r="L315" s="84"/>
      <c r="M315" s="84"/>
      <c r="N315" s="84"/>
      <c r="O315" s="84"/>
      <c r="P315" s="84"/>
      <c r="Q315" s="84"/>
      <c r="R315" s="84"/>
      <c r="S315" s="84"/>
      <c r="T315" s="84"/>
      <c r="U315" s="84"/>
      <c r="V315" s="84"/>
      <c r="W315" s="84"/>
      <c r="X315" s="84"/>
      <c r="Y315" s="84"/>
      <c r="Z315" s="84"/>
      <c r="AA315" s="84"/>
      <c r="AB315" s="84"/>
      <c r="AC315" s="84"/>
      <c r="AD315" s="84"/>
      <c r="AE315" s="84"/>
      <c r="AF315" s="84"/>
      <c r="AG315" s="84"/>
      <c r="AH315" s="84"/>
      <c r="AI315" s="84"/>
      <c r="AJ315" s="84"/>
      <c r="AK315" s="84"/>
      <c r="AL315" s="84"/>
      <c r="AM315" s="84"/>
      <c r="AN315" s="84"/>
      <c r="AO315" s="84"/>
      <c r="AP315" s="84"/>
      <c r="AQ315" s="84"/>
      <c r="AR315" s="84"/>
      <c r="AS315" s="84"/>
      <c r="AT315" s="84"/>
      <c r="AU315" s="84"/>
      <c r="AV315" s="84"/>
      <c r="AW315" s="84"/>
      <c r="AX315" s="84"/>
      <c r="AY315" s="84"/>
      <c r="AZ315" s="84"/>
      <c r="BA315" s="84"/>
      <c r="BB315" s="84"/>
      <c r="BC315" s="84"/>
      <c r="BD315" s="84"/>
      <c r="BE315" s="85"/>
      <c r="BF315" s="83" t="s">
        <v>58</v>
      </c>
      <c r="BG315" s="84"/>
      <c r="BH315" s="84"/>
      <c r="BI315" s="84"/>
      <c r="BJ315" s="84"/>
      <c r="BK315" s="84"/>
      <c r="BL315" s="84"/>
      <c r="BM315" s="84"/>
      <c r="BN315" s="84"/>
      <c r="BO315" s="84"/>
      <c r="BP315" s="84"/>
      <c r="BQ315" s="84"/>
      <c r="BR315" s="84"/>
      <c r="BS315" s="84"/>
      <c r="BT315" s="84"/>
      <c r="BU315" s="85"/>
      <c r="BV315" s="83" t="s">
        <v>64</v>
      </c>
      <c r="BW315" s="84"/>
      <c r="BX315" s="84"/>
      <c r="BY315" s="84"/>
      <c r="BZ315" s="84"/>
      <c r="CA315" s="84"/>
      <c r="CB315" s="84"/>
      <c r="CC315" s="84"/>
      <c r="CD315" s="84"/>
      <c r="CE315" s="84"/>
      <c r="CF315" s="84"/>
      <c r="CG315" s="84"/>
      <c r="CH315" s="84"/>
      <c r="CI315" s="84"/>
      <c r="CJ315" s="84"/>
      <c r="CK315" s="85"/>
      <c r="CL315" s="83" t="s">
        <v>65</v>
      </c>
      <c r="CM315" s="84"/>
      <c r="CN315" s="84"/>
      <c r="CO315" s="84"/>
      <c r="CP315" s="84"/>
      <c r="CQ315" s="84"/>
      <c r="CR315" s="84"/>
      <c r="CS315" s="84"/>
      <c r="CT315" s="84"/>
      <c r="CU315" s="84"/>
      <c r="CV315" s="84"/>
      <c r="CW315" s="84"/>
      <c r="CX315" s="84"/>
      <c r="CY315" s="84"/>
      <c r="CZ315" s="84"/>
      <c r="DA315" s="84"/>
      <c r="DB315" s="84"/>
      <c r="DC315" s="85"/>
    </row>
    <row r="316" spans="1:107">
      <c r="A316" s="22"/>
      <c r="B316" s="22"/>
      <c r="C316" s="77"/>
      <c r="D316" s="77"/>
      <c r="E316" s="77"/>
      <c r="F316" s="77"/>
      <c r="G316" s="77"/>
      <c r="H316" s="77"/>
      <c r="I316" s="77"/>
      <c r="J316" s="77">
        <v>1</v>
      </c>
      <c r="K316" s="77"/>
      <c r="L316" s="77"/>
      <c r="M316" s="77"/>
      <c r="N316" s="77"/>
      <c r="O316" s="77"/>
      <c r="P316" s="77"/>
      <c r="Q316" s="77"/>
      <c r="R316" s="77"/>
      <c r="S316" s="77"/>
      <c r="T316" s="77"/>
      <c r="U316" s="77"/>
      <c r="V316" s="77"/>
      <c r="W316" s="77"/>
      <c r="X316" s="77"/>
      <c r="Y316" s="77"/>
      <c r="Z316" s="77"/>
      <c r="AA316" s="77"/>
      <c r="AB316" s="77"/>
      <c r="AC316" s="77"/>
      <c r="AD316" s="77"/>
      <c r="AE316" s="77"/>
      <c r="AF316" s="77"/>
      <c r="AG316" s="77"/>
      <c r="AH316" s="77"/>
      <c r="AI316" s="77"/>
      <c r="AJ316" s="77"/>
      <c r="AK316" s="77"/>
      <c r="AL316" s="77"/>
      <c r="AM316" s="77"/>
      <c r="AN316" s="77"/>
      <c r="AO316" s="77"/>
      <c r="AP316" s="77"/>
      <c r="AQ316" s="77"/>
      <c r="AR316" s="77"/>
      <c r="AS316" s="77"/>
      <c r="AT316" s="77"/>
      <c r="AU316" s="77"/>
      <c r="AV316" s="77"/>
      <c r="AW316" s="77"/>
      <c r="AX316" s="77"/>
      <c r="AY316" s="77"/>
      <c r="AZ316" s="77"/>
      <c r="BA316" s="77"/>
      <c r="BB316" s="77"/>
      <c r="BC316" s="77"/>
      <c r="BD316" s="77"/>
      <c r="BE316" s="77"/>
      <c r="BF316" s="77">
        <v>2</v>
      </c>
      <c r="BG316" s="77"/>
      <c r="BH316" s="77"/>
      <c r="BI316" s="77"/>
      <c r="BJ316" s="77"/>
      <c r="BK316" s="77"/>
      <c r="BL316" s="77"/>
      <c r="BM316" s="77"/>
      <c r="BN316" s="77"/>
      <c r="BO316" s="77"/>
      <c r="BP316" s="77"/>
      <c r="BQ316" s="77"/>
      <c r="BR316" s="77"/>
      <c r="BS316" s="77"/>
      <c r="BT316" s="77"/>
      <c r="BU316" s="77"/>
      <c r="BV316" s="77">
        <v>3</v>
      </c>
      <c r="BW316" s="77"/>
      <c r="BX316" s="77"/>
      <c r="BY316" s="77"/>
      <c r="BZ316" s="77"/>
      <c r="CA316" s="77"/>
      <c r="CB316" s="77"/>
      <c r="CC316" s="77"/>
      <c r="CD316" s="77"/>
      <c r="CE316" s="77"/>
      <c r="CF316" s="77"/>
      <c r="CG316" s="77"/>
      <c r="CH316" s="77"/>
      <c r="CI316" s="77"/>
      <c r="CJ316" s="77"/>
      <c r="CK316" s="77"/>
      <c r="CL316" s="77">
        <v>4</v>
      </c>
      <c r="CM316" s="77"/>
      <c r="CN316" s="77"/>
      <c r="CO316" s="77"/>
      <c r="CP316" s="77"/>
      <c r="CQ316" s="77"/>
      <c r="CR316" s="77"/>
      <c r="CS316" s="77"/>
      <c r="CT316" s="77"/>
      <c r="CU316" s="77"/>
      <c r="CV316" s="77"/>
      <c r="CW316" s="77"/>
      <c r="CX316" s="77"/>
      <c r="CY316" s="77"/>
      <c r="CZ316" s="77"/>
      <c r="DA316" s="77"/>
      <c r="DB316" s="77"/>
      <c r="DC316" s="77"/>
    </row>
    <row r="317" spans="1:107">
      <c r="A317" s="22"/>
      <c r="B317" s="22"/>
      <c r="C317" s="168" t="s">
        <v>33</v>
      </c>
      <c r="D317" s="169"/>
      <c r="E317" s="169"/>
      <c r="F317" s="169"/>
      <c r="G317" s="169"/>
      <c r="H317" s="169"/>
      <c r="I317" s="170"/>
      <c r="J317" s="171" t="s">
        <v>151</v>
      </c>
      <c r="K317" s="172"/>
      <c r="L317" s="172"/>
      <c r="M317" s="172"/>
      <c r="N317" s="172"/>
      <c r="O317" s="172"/>
      <c r="P317" s="172"/>
      <c r="Q317" s="172"/>
      <c r="R317" s="172"/>
      <c r="S317" s="172"/>
      <c r="T317" s="172"/>
      <c r="U317" s="172"/>
      <c r="V317" s="172"/>
      <c r="W317" s="172"/>
      <c r="X317" s="172"/>
      <c r="Y317" s="172"/>
      <c r="Z317" s="172"/>
      <c r="AA317" s="172"/>
      <c r="AB317" s="172"/>
      <c r="AC317" s="172"/>
      <c r="AD317" s="172"/>
      <c r="AE317" s="172"/>
      <c r="AF317" s="172"/>
      <c r="AG317" s="172"/>
      <c r="AH317" s="172"/>
      <c r="AI317" s="172"/>
      <c r="AJ317" s="172"/>
      <c r="AK317" s="172"/>
      <c r="AL317" s="172"/>
      <c r="AM317" s="172"/>
      <c r="AN317" s="172"/>
      <c r="AO317" s="172"/>
      <c r="AP317" s="172"/>
      <c r="AQ317" s="172"/>
      <c r="AR317" s="172"/>
      <c r="AS317" s="172"/>
      <c r="AT317" s="172"/>
      <c r="AU317" s="172"/>
      <c r="AV317" s="172"/>
      <c r="AW317" s="172"/>
      <c r="AX317" s="172"/>
      <c r="AY317" s="172"/>
      <c r="AZ317" s="172"/>
      <c r="BA317" s="172"/>
      <c r="BB317" s="172"/>
      <c r="BC317" s="172"/>
      <c r="BD317" s="172"/>
      <c r="BE317" s="173"/>
      <c r="BF317" s="111">
        <v>12</v>
      </c>
      <c r="BG317" s="112"/>
      <c r="BH317" s="112"/>
      <c r="BI317" s="112"/>
      <c r="BJ317" s="112"/>
      <c r="BK317" s="112"/>
      <c r="BL317" s="112"/>
      <c r="BM317" s="112"/>
      <c r="BN317" s="112"/>
      <c r="BO317" s="112"/>
      <c r="BP317" s="112"/>
      <c r="BQ317" s="112"/>
      <c r="BR317" s="112"/>
      <c r="BS317" s="112"/>
      <c r="BT317" s="112"/>
      <c r="BU317" s="113"/>
      <c r="BV317" s="197">
        <v>1250</v>
      </c>
      <c r="BW317" s="198"/>
      <c r="BX317" s="198"/>
      <c r="BY317" s="198"/>
      <c r="BZ317" s="198"/>
      <c r="CA317" s="198"/>
      <c r="CB317" s="198"/>
      <c r="CC317" s="198"/>
      <c r="CD317" s="198"/>
      <c r="CE317" s="198"/>
      <c r="CF317" s="198"/>
      <c r="CG317" s="198"/>
      <c r="CH317" s="198"/>
      <c r="CI317" s="198"/>
      <c r="CJ317" s="198"/>
      <c r="CK317" s="199"/>
      <c r="CL317" s="129">
        <f>SUM(BF317*BV317)</f>
        <v>15000</v>
      </c>
      <c r="CM317" s="130"/>
      <c r="CN317" s="130"/>
      <c r="CO317" s="130"/>
      <c r="CP317" s="130"/>
      <c r="CQ317" s="130"/>
      <c r="CR317" s="130"/>
      <c r="CS317" s="130"/>
      <c r="CT317" s="130"/>
      <c r="CU317" s="130"/>
      <c r="CV317" s="130"/>
      <c r="CW317" s="130"/>
      <c r="CX317" s="130"/>
      <c r="CY317" s="130"/>
      <c r="CZ317" s="130"/>
      <c r="DA317" s="130"/>
      <c r="DB317" s="130"/>
      <c r="DC317" s="131"/>
    </row>
    <row r="318" spans="1:107">
      <c r="A318" s="22"/>
      <c r="B318" s="22"/>
      <c r="C318" s="67"/>
      <c r="D318" s="67"/>
      <c r="E318" s="67"/>
      <c r="F318" s="67"/>
      <c r="G318" s="67"/>
      <c r="H318" s="67"/>
      <c r="I318" s="67"/>
      <c r="J318" s="68" t="s">
        <v>10</v>
      </c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  <c r="AB318" s="68"/>
      <c r="AC318" s="68"/>
      <c r="AD318" s="68"/>
      <c r="AE318" s="68"/>
      <c r="AF318" s="68"/>
      <c r="AG318" s="68"/>
      <c r="AH318" s="68"/>
      <c r="AI318" s="68"/>
      <c r="AJ318" s="68"/>
      <c r="AK318" s="68"/>
      <c r="AL318" s="68"/>
      <c r="AM318" s="68"/>
      <c r="AN318" s="68"/>
      <c r="AO318" s="68"/>
      <c r="AP318" s="68"/>
      <c r="AQ318" s="68"/>
      <c r="AR318" s="68"/>
      <c r="AS318" s="68"/>
      <c r="AT318" s="68"/>
      <c r="AU318" s="68"/>
      <c r="AV318" s="68"/>
      <c r="AW318" s="68"/>
      <c r="AX318" s="68"/>
      <c r="AY318" s="68"/>
      <c r="AZ318" s="68"/>
      <c r="BA318" s="68"/>
      <c r="BB318" s="68"/>
      <c r="BC318" s="68"/>
      <c r="BD318" s="68"/>
      <c r="BE318" s="69"/>
      <c r="BF318" s="70" t="s">
        <v>11</v>
      </c>
      <c r="BG318" s="70"/>
      <c r="BH318" s="70"/>
      <c r="BI318" s="70"/>
      <c r="BJ318" s="70"/>
      <c r="BK318" s="70"/>
      <c r="BL318" s="70"/>
      <c r="BM318" s="70"/>
      <c r="BN318" s="70"/>
      <c r="BO318" s="70"/>
      <c r="BP318" s="70"/>
      <c r="BQ318" s="70"/>
      <c r="BR318" s="70"/>
      <c r="BS318" s="70"/>
      <c r="BT318" s="70"/>
      <c r="BU318" s="70"/>
      <c r="BV318" s="70" t="s">
        <v>11</v>
      </c>
      <c r="BW318" s="70"/>
      <c r="BX318" s="70"/>
      <c r="BY318" s="70"/>
      <c r="BZ318" s="70"/>
      <c r="CA318" s="70"/>
      <c r="CB318" s="70"/>
      <c r="CC318" s="70"/>
      <c r="CD318" s="70"/>
      <c r="CE318" s="70"/>
      <c r="CF318" s="70"/>
      <c r="CG318" s="70"/>
      <c r="CH318" s="70"/>
      <c r="CI318" s="70"/>
      <c r="CJ318" s="70"/>
      <c r="CK318" s="70"/>
      <c r="CL318" s="71">
        <f>SUM(CL317:CL317)</f>
        <v>15000</v>
      </c>
      <c r="CM318" s="71"/>
      <c r="CN318" s="71"/>
      <c r="CO318" s="71"/>
      <c r="CP318" s="71"/>
      <c r="CQ318" s="71"/>
      <c r="CR318" s="71"/>
      <c r="CS318" s="71"/>
      <c r="CT318" s="71"/>
      <c r="CU318" s="71"/>
      <c r="CV318" s="71"/>
      <c r="CW318" s="71"/>
      <c r="CX318" s="71"/>
      <c r="CY318" s="71"/>
      <c r="CZ318" s="71"/>
      <c r="DA318" s="71"/>
      <c r="DB318" s="71"/>
      <c r="DC318" s="71"/>
    </row>
    <row r="319" spans="1:107">
      <c r="A319" s="22"/>
      <c r="B319" s="22"/>
      <c r="C319" s="22"/>
      <c r="D319" s="22"/>
      <c r="E319" s="22"/>
      <c r="F319" s="22"/>
      <c r="G319" s="22"/>
      <c r="H319" s="22"/>
      <c r="I319" s="22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  <c r="AM319" s="26"/>
      <c r="AN319" s="26"/>
      <c r="AO319" s="26"/>
      <c r="AP319" s="26"/>
      <c r="AQ319" s="26"/>
      <c r="AR319" s="26"/>
      <c r="AS319" s="26"/>
      <c r="AT319" s="26"/>
      <c r="AU319" s="26"/>
      <c r="AV319" s="26"/>
      <c r="AW319" s="26"/>
      <c r="AX319" s="26"/>
      <c r="AY319" s="26"/>
      <c r="AZ319" s="26"/>
      <c r="BA319" s="26"/>
      <c r="BB319" s="26"/>
      <c r="BC319" s="26"/>
      <c r="BD319" s="26"/>
      <c r="BE319" s="26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CB319" s="24"/>
      <c r="CC319" s="24"/>
      <c r="CD319" s="24"/>
      <c r="CE319" s="24"/>
      <c r="CF319" s="24"/>
      <c r="CG319" s="24"/>
      <c r="CH319" s="24"/>
      <c r="CI319" s="24"/>
      <c r="CJ319" s="24"/>
      <c r="CK319" s="24"/>
      <c r="CL319" s="27"/>
      <c r="CM319" s="27"/>
      <c r="CN319" s="27"/>
      <c r="CO319" s="27"/>
      <c r="CP319" s="27"/>
      <c r="CQ319" s="27"/>
      <c r="CR319" s="27"/>
      <c r="CS319" s="27"/>
      <c r="CT319" s="27"/>
      <c r="CU319" s="27"/>
      <c r="CV319" s="27"/>
      <c r="CW319" s="27"/>
      <c r="CX319" s="27"/>
      <c r="CY319" s="27"/>
      <c r="CZ319" s="27"/>
      <c r="DA319" s="27"/>
      <c r="DB319" s="27"/>
      <c r="DC319" s="27"/>
    </row>
    <row r="320" spans="1:107" ht="14.25">
      <c r="A320" s="78" t="s">
        <v>191</v>
      </c>
      <c r="B320" s="78"/>
      <c r="C320" s="78"/>
      <c r="D320" s="78"/>
      <c r="E320" s="78"/>
      <c r="F320" s="78"/>
      <c r="G320" s="78"/>
      <c r="H320" s="78"/>
      <c r="I320" s="78"/>
      <c r="J320" s="78"/>
      <c r="K320" s="78"/>
      <c r="L320" s="78"/>
      <c r="M320" s="78"/>
      <c r="N320" s="78"/>
      <c r="O320" s="78"/>
      <c r="P320" s="78"/>
      <c r="Q320" s="78"/>
      <c r="R320" s="78"/>
      <c r="S320" s="78"/>
      <c r="T320" s="78"/>
      <c r="U320" s="78"/>
      <c r="V320" s="78"/>
      <c r="W320" s="78"/>
      <c r="X320" s="78"/>
      <c r="Y320" s="78"/>
      <c r="Z320" s="78"/>
      <c r="AA320" s="78"/>
      <c r="AB320" s="78"/>
      <c r="AC320" s="78"/>
      <c r="AD320" s="78"/>
      <c r="AE320" s="78"/>
      <c r="AF320" s="78"/>
      <c r="AG320" s="78"/>
      <c r="AH320" s="78"/>
      <c r="AI320" s="78"/>
      <c r="AJ320" s="78"/>
      <c r="AK320" s="78"/>
      <c r="AL320" s="78"/>
      <c r="AM320" s="78"/>
      <c r="AN320" s="78"/>
      <c r="AO320" s="78"/>
      <c r="AP320" s="78"/>
      <c r="AQ320" s="78"/>
      <c r="AR320" s="78"/>
      <c r="AS320" s="78"/>
      <c r="AT320" s="78"/>
      <c r="AU320" s="78"/>
      <c r="AV320" s="78"/>
      <c r="AW320" s="78"/>
      <c r="AX320" s="78"/>
      <c r="AY320" s="78"/>
      <c r="AZ320" s="78"/>
      <c r="BA320" s="78"/>
      <c r="BB320" s="78"/>
      <c r="BC320" s="78"/>
      <c r="BD320" s="78"/>
      <c r="BE320" s="78"/>
      <c r="BF320" s="78"/>
      <c r="BG320" s="78"/>
      <c r="BH320" s="78"/>
      <c r="BI320" s="78"/>
      <c r="BJ320" s="78"/>
      <c r="BK320" s="78"/>
      <c r="BL320" s="78"/>
      <c r="BM320" s="78"/>
      <c r="BN320" s="78"/>
      <c r="BO320" s="78"/>
      <c r="BP320" s="78"/>
      <c r="BQ320" s="78"/>
      <c r="BR320" s="78"/>
      <c r="BS320" s="78"/>
      <c r="BT320" s="78"/>
      <c r="BU320" s="78"/>
      <c r="BV320" s="78"/>
      <c r="BW320" s="78"/>
      <c r="BX320" s="78"/>
      <c r="BY320" s="78"/>
      <c r="BZ320" s="78"/>
      <c r="CA320" s="78"/>
      <c r="CB320" s="78"/>
      <c r="CC320" s="78"/>
      <c r="CD320" s="78"/>
      <c r="CE320" s="78"/>
      <c r="CF320" s="78"/>
      <c r="CG320" s="78"/>
      <c r="CH320" s="78"/>
      <c r="CI320" s="78"/>
      <c r="CJ320" s="78"/>
      <c r="CK320" s="78"/>
      <c r="CL320" s="78"/>
      <c r="CM320" s="78"/>
      <c r="CN320" s="78"/>
      <c r="CO320" s="78"/>
      <c r="CP320" s="78"/>
      <c r="CQ320" s="78"/>
      <c r="CR320" s="78"/>
      <c r="CS320" s="78"/>
      <c r="CT320" s="78"/>
      <c r="CU320" s="78"/>
      <c r="CV320" s="78"/>
      <c r="CW320" s="78"/>
      <c r="CX320" s="78"/>
      <c r="CY320" s="78"/>
      <c r="CZ320" s="78"/>
      <c r="DA320" s="78"/>
      <c r="DB320" s="56"/>
    </row>
    <row r="321" spans="1:110" ht="15">
      <c r="A321" s="56"/>
      <c r="B321" s="56"/>
      <c r="C321" s="56"/>
      <c r="D321" s="56"/>
      <c r="E321" s="56"/>
      <c r="F321" s="56"/>
      <c r="G321" s="56"/>
      <c r="H321" s="78" t="s">
        <v>72</v>
      </c>
      <c r="I321" s="78"/>
      <c r="J321" s="78"/>
      <c r="K321" s="78"/>
      <c r="L321" s="78"/>
      <c r="M321" s="78"/>
      <c r="N321" s="78"/>
      <c r="O321" s="78"/>
      <c r="P321" s="78"/>
      <c r="Q321" s="78"/>
      <c r="R321" s="78"/>
      <c r="S321" s="78"/>
      <c r="T321" s="78"/>
      <c r="U321" s="78"/>
      <c r="V321" s="78"/>
      <c r="W321" s="78"/>
      <c r="X321" s="78"/>
      <c r="Y321" s="78"/>
      <c r="Z321" s="78"/>
      <c r="AA321" s="78"/>
      <c r="AB321" s="56"/>
      <c r="AC321" s="56"/>
      <c r="AD321" s="56"/>
      <c r="AE321" s="56"/>
      <c r="AF321" s="56"/>
      <c r="AG321" s="56"/>
      <c r="AH321" s="29"/>
      <c r="AI321" s="29"/>
      <c r="AJ321" s="29"/>
      <c r="AK321" s="29"/>
      <c r="AL321" s="29"/>
      <c r="AM321" s="29"/>
      <c r="AN321" s="29"/>
      <c r="AO321" s="79">
        <v>2</v>
      </c>
      <c r="AP321" s="80"/>
      <c r="AQ321" s="80"/>
      <c r="AR321" s="80"/>
      <c r="AS321" s="80"/>
      <c r="AT321" s="80"/>
      <c r="AU321" s="80"/>
      <c r="AV321" s="80"/>
      <c r="AW321" s="80"/>
      <c r="AX321" s="80"/>
      <c r="AY321" s="80"/>
      <c r="AZ321" s="80"/>
      <c r="BA321" s="80"/>
      <c r="BB321" s="80"/>
      <c r="BC321" s="80"/>
      <c r="BD321" s="80"/>
      <c r="BE321" s="80"/>
      <c r="BF321" s="80"/>
      <c r="BG321" s="80"/>
      <c r="BH321" s="80"/>
      <c r="BI321" s="80"/>
      <c r="BJ321" s="80"/>
      <c r="BK321" s="80"/>
      <c r="BL321" s="80"/>
      <c r="BM321" s="80"/>
      <c r="BN321" s="80"/>
      <c r="BO321" s="80"/>
      <c r="BP321" s="80"/>
      <c r="BQ321" s="80"/>
      <c r="BR321" s="80"/>
      <c r="BS321" s="80"/>
      <c r="BT321" s="80"/>
      <c r="BU321" s="80"/>
      <c r="BV321" s="80"/>
      <c r="BW321" s="80"/>
      <c r="BX321" s="80"/>
      <c r="BY321" s="80"/>
      <c r="BZ321" s="80"/>
      <c r="CA321" s="80"/>
      <c r="CB321" s="80"/>
      <c r="CC321" s="80"/>
      <c r="CD321" s="80"/>
      <c r="CE321" s="80"/>
      <c r="CF321" s="80"/>
      <c r="CG321" s="80"/>
      <c r="CH321" s="80"/>
      <c r="CI321" s="80"/>
      <c r="CJ321" s="80"/>
      <c r="CK321" s="80"/>
      <c r="CL321" s="80"/>
      <c r="CM321" s="80"/>
      <c r="CN321" s="80"/>
      <c r="CO321" s="80"/>
      <c r="CP321" s="80"/>
      <c r="CQ321" s="80"/>
      <c r="CR321" s="80"/>
      <c r="CS321" s="80"/>
      <c r="CT321" s="80"/>
      <c r="CU321" s="80"/>
      <c r="CV321" s="80"/>
      <c r="CW321" s="80"/>
      <c r="CX321" s="80"/>
      <c r="CY321" s="80"/>
      <c r="CZ321" s="80"/>
      <c r="DA321" s="80"/>
      <c r="DB321" s="14"/>
    </row>
    <row r="322" spans="1:110" ht="14.25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6"/>
      <c r="AD322" s="56"/>
      <c r="AE322" s="56"/>
      <c r="AF322" s="56"/>
      <c r="AG322" s="56"/>
      <c r="AH322" s="29"/>
      <c r="AI322" s="29"/>
      <c r="AJ322" s="29"/>
      <c r="AK322" s="29"/>
      <c r="AL322" s="29"/>
      <c r="AM322" s="29"/>
      <c r="AN322" s="29"/>
      <c r="AO322" s="29"/>
      <c r="AP322" s="29"/>
      <c r="AQ322" s="29"/>
      <c r="AR322" s="29"/>
      <c r="AS322" s="29"/>
      <c r="AT322" s="29"/>
      <c r="AU322" s="29"/>
      <c r="AV322" s="29"/>
      <c r="AW322" s="29"/>
      <c r="AX322" s="29"/>
      <c r="AY322" s="29"/>
      <c r="AZ322" s="29"/>
      <c r="BA322" s="29"/>
      <c r="BB322" s="29"/>
      <c r="BC322" s="29"/>
      <c r="BD322" s="29"/>
      <c r="BE322" s="29"/>
      <c r="BF322" s="29"/>
      <c r="BG322" s="29"/>
      <c r="BH322" s="29"/>
      <c r="BI322" s="29"/>
      <c r="BJ322" s="29"/>
      <c r="BK322" s="29"/>
      <c r="BL322" s="29"/>
      <c r="BM322" s="29"/>
      <c r="BN322" s="29"/>
      <c r="BO322" s="29"/>
      <c r="BP322" s="29"/>
      <c r="BQ322" s="29"/>
      <c r="BR322" s="29"/>
      <c r="BS322" s="29"/>
      <c r="BT322" s="29"/>
      <c r="BU322" s="29"/>
      <c r="BV322" s="29"/>
      <c r="BW322" s="29"/>
      <c r="BX322" s="29"/>
      <c r="BY322" s="29"/>
      <c r="BZ322" s="29"/>
      <c r="CA322" s="29"/>
      <c r="CB322" s="29"/>
      <c r="CC322" s="29"/>
      <c r="CD322" s="29"/>
      <c r="CE322" s="29"/>
      <c r="CF322" s="29"/>
      <c r="CG322" s="29"/>
      <c r="CH322" s="29"/>
      <c r="CI322" s="29"/>
      <c r="CJ322" s="29"/>
      <c r="CK322" s="29"/>
      <c r="CL322" s="29"/>
      <c r="CM322" s="29"/>
      <c r="CN322" s="29"/>
      <c r="CO322" s="29"/>
      <c r="CP322" s="29"/>
      <c r="CQ322" s="29"/>
      <c r="CR322" s="29"/>
      <c r="CS322" s="29"/>
      <c r="CT322" s="29"/>
      <c r="CU322" s="29"/>
      <c r="CV322" s="29"/>
      <c r="CW322" s="29"/>
      <c r="CX322" s="29"/>
      <c r="CY322" s="29"/>
      <c r="CZ322" s="29"/>
      <c r="DA322" s="29"/>
      <c r="DB322" s="20"/>
    </row>
    <row r="323" spans="1:110" ht="14.25">
      <c r="A323" s="57"/>
      <c r="B323" s="57"/>
      <c r="C323" s="57"/>
      <c r="D323" s="57"/>
      <c r="E323" s="57"/>
      <c r="F323" s="57"/>
      <c r="G323" s="57"/>
      <c r="H323" s="81" t="s">
        <v>71</v>
      </c>
      <c r="I323" s="81"/>
      <c r="J323" s="81"/>
      <c r="K323" s="81"/>
      <c r="L323" s="81"/>
      <c r="M323" s="81"/>
      <c r="N323" s="81"/>
      <c r="O323" s="81"/>
      <c r="P323" s="81"/>
      <c r="Q323" s="81"/>
      <c r="R323" s="81"/>
      <c r="S323" s="81"/>
      <c r="T323" s="81"/>
      <c r="U323" s="81"/>
      <c r="V323" s="81"/>
      <c r="W323" s="81"/>
      <c r="X323" s="81"/>
      <c r="Y323" s="81"/>
      <c r="Z323" s="81"/>
      <c r="AA323" s="57"/>
      <c r="AB323" s="57"/>
      <c r="AC323" s="57"/>
      <c r="AD323" s="57"/>
      <c r="AE323" s="57"/>
      <c r="AF323" s="57"/>
      <c r="AG323" s="57"/>
      <c r="AH323" s="79">
        <v>244</v>
      </c>
      <c r="AI323" s="80"/>
      <c r="AJ323" s="80"/>
      <c r="AK323" s="80"/>
      <c r="AL323" s="80"/>
      <c r="AM323" s="80"/>
      <c r="AN323" s="80"/>
      <c r="AO323" s="80"/>
      <c r="AP323" s="80"/>
      <c r="AQ323" s="80"/>
      <c r="AR323" s="80"/>
      <c r="AS323" s="80"/>
      <c r="AT323" s="80"/>
      <c r="AU323" s="80"/>
      <c r="AV323" s="80"/>
      <c r="AW323" s="80"/>
      <c r="AX323" s="80"/>
      <c r="AY323" s="80"/>
      <c r="AZ323" s="80"/>
      <c r="BA323" s="80"/>
      <c r="BB323" s="80"/>
      <c r="BC323" s="80"/>
      <c r="BD323" s="80"/>
      <c r="BE323" s="80"/>
      <c r="BF323" s="80"/>
      <c r="BG323" s="80"/>
      <c r="BH323" s="80"/>
      <c r="BI323" s="80"/>
      <c r="BJ323" s="80"/>
      <c r="BK323" s="80"/>
      <c r="BL323" s="80"/>
      <c r="BM323" s="80"/>
      <c r="BN323" s="80"/>
      <c r="BO323" s="80"/>
      <c r="BP323" s="80"/>
      <c r="BQ323" s="80"/>
      <c r="BR323" s="80"/>
      <c r="BS323" s="80"/>
      <c r="BT323" s="80"/>
      <c r="BU323" s="80"/>
      <c r="BV323" s="80"/>
      <c r="BW323" s="80"/>
      <c r="BX323" s="80"/>
      <c r="BY323" s="80"/>
      <c r="BZ323" s="80"/>
      <c r="CA323" s="80"/>
      <c r="CB323" s="80"/>
      <c r="CC323" s="80"/>
      <c r="CD323" s="80"/>
      <c r="CE323" s="80"/>
      <c r="CF323" s="80"/>
      <c r="CG323" s="80"/>
      <c r="CH323" s="80"/>
      <c r="CI323" s="80"/>
      <c r="CJ323" s="80"/>
      <c r="CK323" s="80"/>
      <c r="CL323" s="80"/>
      <c r="CM323" s="80"/>
      <c r="CN323" s="80"/>
      <c r="CO323" s="80"/>
      <c r="CP323" s="80"/>
      <c r="CQ323" s="80"/>
      <c r="CR323" s="80"/>
      <c r="CS323" s="80"/>
      <c r="CT323" s="80"/>
      <c r="CU323" s="80"/>
      <c r="CV323" s="80"/>
      <c r="CW323" s="80"/>
      <c r="CX323" s="80"/>
      <c r="CY323" s="80"/>
      <c r="CZ323" s="80"/>
      <c r="DA323" s="82"/>
      <c r="DB323" s="21"/>
    </row>
    <row r="324" spans="1:110" ht="1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4"/>
      <c r="BL324" s="14"/>
      <c r="BM324" s="14"/>
      <c r="BN324" s="14"/>
      <c r="BO324" s="14"/>
      <c r="BP324" s="14"/>
      <c r="BQ324" s="14"/>
      <c r="BR324" s="14"/>
      <c r="BS324" s="14"/>
      <c r="BT324" s="14"/>
      <c r="BU324" s="14"/>
      <c r="BV324" s="14"/>
      <c r="BW324" s="14"/>
      <c r="BX324" s="14"/>
      <c r="BY324" s="14"/>
      <c r="BZ324" s="14"/>
      <c r="CA324" s="14"/>
      <c r="CB324" s="14"/>
      <c r="CC324" s="14"/>
      <c r="CD324" s="14"/>
      <c r="CE324" s="14"/>
      <c r="CF324" s="14"/>
      <c r="CG324" s="14"/>
      <c r="CH324" s="14"/>
      <c r="CI324" s="14"/>
      <c r="CJ324" s="14"/>
      <c r="CK324" s="14"/>
      <c r="CL324" s="14"/>
      <c r="CM324" s="14"/>
      <c r="CN324" s="14"/>
      <c r="CO324" s="14"/>
      <c r="CP324" s="14"/>
      <c r="CQ324" s="14"/>
      <c r="CR324" s="14"/>
      <c r="CS324" s="14"/>
      <c r="CT324" s="14"/>
      <c r="CU324" s="14"/>
      <c r="CV324" s="14"/>
      <c r="CW324" s="14"/>
      <c r="CX324" s="14"/>
      <c r="CY324" s="14"/>
      <c r="CZ324" s="14"/>
      <c r="DA324" s="14"/>
      <c r="DB324" s="21"/>
    </row>
    <row r="325" spans="1:110">
      <c r="A325" s="83" t="s">
        <v>0</v>
      </c>
      <c r="B325" s="84"/>
      <c r="C325" s="84"/>
      <c r="D325" s="84"/>
      <c r="E325" s="84"/>
      <c r="F325" s="84"/>
      <c r="G325" s="85"/>
      <c r="H325" s="83" t="s">
        <v>15</v>
      </c>
      <c r="I325" s="84"/>
      <c r="J325" s="84"/>
      <c r="K325" s="84"/>
      <c r="L325" s="84"/>
      <c r="M325" s="84"/>
      <c r="N325" s="84"/>
      <c r="O325" s="84"/>
      <c r="P325" s="84"/>
      <c r="Q325" s="84"/>
      <c r="R325" s="84"/>
      <c r="S325" s="84"/>
      <c r="T325" s="84"/>
      <c r="U325" s="84"/>
      <c r="V325" s="84"/>
      <c r="W325" s="84"/>
      <c r="X325" s="84"/>
      <c r="Y325" s="84"/>
      <c r="Z325" s="84"/>
      <c r="AA325" s="84"/>
      <c r="AB325" s="84"/>
      <c r="AC325" s="84"/>
      <c r="AD325" s="84"/>
      <c r="AE325" s="84"/>
      <c r="AF325" s="84"/>
      <c r="AG325" s="84"/>
      <c r="AH325" s="84"/>
      <c r="AI325" s="84"/>
      <c r="AJ325" s="84"/>
      <c r="AK325" s="84"/>
      <c r="AL325" s="84"/>
      <c r="AM325" s="84"/>
      <c r="AN325" s="84"/>
      <c r="AO325" s="84"/>
      <c r="AP325" s="84"/>
      <c r="AQ325" s="84"/>
      <c r="AR325" s="84"/>
      <c r="AS325" s="84"/>
      <c r="AT325" s="84"/>
      <c r="AU325" s="84"/>
      <c r="AV325" s="84"/>
      <c r="AW325" s="84"/>
      <c r="AX325" s="84"/>
      <c r="AY325" s="84"/>
      <c r="AZ325" s="84"/>
      <c r="BA325" s="84"/>
      <c r="BB325" s="84"/>
      <c r="BC325" s="85"/>
      <c r="BD325" s="83" t="s">
        <v>58</v>
      </c>
      <c r="BE325" s="84"/>
      <c r="BF325" s="84"/>
      <c r="BG325" s="84"/>
      <c r="BH325" s="84"/>
      <c r="BI325" s="84"/>
      <c r="BJ325" s="84"/>
      <c r="BK325" s="84"/>
      <c r="BL325" s="84"/>
      <c r="BM325" s="84"/>
      <c r="BN325" s="84"/>
      <c r="BO325" s="84"/>
      <c r="BP325" s="84"/>
      <c r="BQ325" s="84"/>
      <c r="BR325" s="84"/>
      <c r="BS325" s="85"/>
      <c r="BT325" s="83" t="s">
        <v>64</v>
      </c>
      <c r="BU325" s="84"/>
      <c r="BV325" s="84"/>
      <c r="BW325" s="84"/>
      <c r="BX325" s="84"/>
      <c r="BY325" s="84"/>
      <c r="BZ325" s="84"/>
      <c r="CA325" s="84"/>
      <c r="CB325" s="84"/>
      <c r="CC325" s="84"/>
      <c r="CD325" s="84"/>
      <c r="CE325" s="84"/>
      <c r="CF325" s="84"/>
      <c r="CG325" s="84"/>
      <c r="CH325" s="84"/>
      <c r="CI325" s="85"/>
      <c r="CJ325" s="83" t="s">
        <v>65</v>
      </c>
      <c r="CK325" s="84"/>
      <c r="CL325" s="84"/>
      <c r="CM325" s="84"/>
      <c r="CN325" s="84"/>
      <c r="CO325" s="84"/>
      <c r="CP325" s="84"/>
      <c r="CQ325" s="84"/>
      <c r="CR325" s="84"/>
      <c r="CS325" s="84"/>
      <c r="CT325" s="84"/>
      <c r="CU325" s="84"/>
      <c r="CV325" s="84"/>
      <c r="CW325" s="84"/>
      <c r="CX325" s="84"/>
      <c r="CY325" s="84"/>
      <c r="CZ325" s="84"/>
      <c r="DA325" s="85"/>
      <c r="DB325" s="9"/>
    </row>
    <row r="326" spans="1:110">
      <c r="A326" s="77"/>
      <c r="B326" s="77"/>
      <c r="C326" s="77"/>
      <c r="D326" s="77"/>
      <c r="E326" s="77"/>
      <c r="F326" s="77"/>
      <c r="G326" s="77"/>
      <c r="H326" s="77">
        <v>1</v>
      </c>
      <c r="I326" s="77"/>
      <c r="J326" s="77"/>
      <c r="K326" s="77"/>
      <c r="L326" s="77"/>
      <c r="M326" s="77"/>
      <c r="N326" s="77"/>
      <c r="O326" s="77"/>
      <c r="P326" s="77"/>
      <c r="Q326" s="77"/>
      <c r="R326" s="77"/>
      <c r="S326" s="77"/>
      <c r="T326" s="77"/>
      <c r="U326" s="77"/>
      <c r="V326" s="77"/>
      <c r="W326" s="77"/>
      <c r="X326" s="77"/>
      <c r="Y326" s="77"/>
      <c r="Z326" s="77"/>
      <c r="AA326" s="77"/>
      <c r="AB326" s="77"/>
      <c r="AC326" s="77"/>
      <c r="AD326" s="77"/>
      <c r="AE326" s="77"/>
      <c r="AF326" s="77"/>
      <c r="AG326" s="77"/>
      <c r="AH326" s="77"/>
      <c r="AI326" s="77"/>
      <c r="AJ326" s="77"/>
      <c r="AK326" s="77"/>
      <c r="AL326" s="77"/>
      <c r="AM326" s="77"/>
      <c r="AN326" s="77"/>
      <c r="AO326" s="77"/>
      <c r="AP326" s="77"/>
      <c r="AQ326" s="77"/>
      <c r="AR326" s="77"/>
      <c r="AS326" s="77"/>
      <c r="AT326" s="77"/>
      <c r="AU326" s="77"/>
      <c r="AV326" s="77"/>
      <c r="AW326" s="77"/>
      <c r="AX326" s="77"/>
      <c r="AY326" s="77"/>
      <c r="AZ326" s="77"/>
      <c r="BA326" s="77"/>
      <c r="BB326" s="77"/>
      <c r="BC326" s="77"/>
      <c r="BD326" s="77">
        <v>2</v>
      </c>
      <c r="BE326" s="77"/>
      <c r="BF326" s="77"/>
      <c r="BG326" s="77"/>
      <c r="BH326" s="77"/>
      <c r="BI326" s="77"/>
      <c r="BJ326" s="77"/>
      <c r="BK326" s="77"/>
      <c r="BL326" s="77"/>
      <c r="BM326" s="77"/>
      <c r="BN326" s="77"/>
      <c r="BO326" s="77"/>
      <c r="BP326" s="77"/>
      <c r="BQ326" s="77"/>
      <c r="BR326" s="77"/>
      <c r="BS326" s="77"/>
      <c r="BT326" s="77">
        <v>3</v>
      </c>
      <c r="BU326" s="77"/>
      <c r="BV326" s="77"/>
      <c r="BW326" s="77"/>
      <c r="BX326" s="77"/>
      <c r="BY326" s="77"/>
      <c r="BZ326" s="77"/>
      <c r="CA326" s="77"/>
      <c r="CB326" s="77"/>
      <c r="CC326" s="77"/>
      <c r="CD326" s="77"/>
      <c r="CE326" s="77"/>
      <c r="CF326" s="77"/>
      <c r="CG326" s="77"/>
      <c r="CH326" s="77"/>
      <c r="CI326" s="77"/>
      <c r="CJ326" s="77">
        <v>4</v>
      </c>
      <c r="CK326" s="77"/>
      <c r="CL326" s="77"/>
      <c r="CM326" s="77"/>
      <c r="CN326" s="77"/>
      <c r="CO326" s="77"/>
      <c r="CP326" s="77"/>
      <c r="CQ326" s="77"/>
      <c r="CR326" s="77"/>
      <c r="CS326" s="77"/>
      <c r="CT326" s="77"/>
      <c r="CU326" s="77"/>
      <c r="CV326" s="77"/>
      <c r="CW326" s="77"/>
      <c r="CX326" s="77"/>
      <c r="CY326" s="77"/>
      <c r="CZ326" s="77"/>
      <c r="DA326" s="77"/>
    </row>
    <row r="327" spans="1:110" ht="12.75" customHeight="1">
      <c r="A327" s="72" t="s">
        <v>70</v>
      </c>
      <c r="B327" s="72"/>
      <c r="C327" s="72"/>
      <c r="D327" s="72"/>
      <c r="E327" s="72"/>
      <c r="F327" s="72"/>
      <c r="G327" s="72"/>
      <c r="H327" s="73" t="s">
        <v>120</v>
      </c>
      <c r="I327" s="73"/>
      <c r="J327" s="73"/>
      <c r="K327" s="73"/>
      <c r="L327" s="73"/>
      <c r="M327" s="73"/>
      <c r="N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  <c r="Z327" s="73"/>
      <c r="AA327" s="73"/>
      <c r="AB327" s="73"/>
      <c r="AC327" s="73"/>
      <c r="AD327" s="73"/>
      <c r="AE327" s="73"/>
      <c r="AF327" s="73"/>
      <c r="AG327" s="73"/>
      <c r="AH327" s="73"/>
      <c r="AI327" s="73"/>
      <c r="AJ327" s="73"/>
      <c r="AK327" s="73"/>
      <c r="AL327" s="73"/>
      <c r="AM327" s="73"/>
      <c r="AN327" s="73"/>
      <c r="AO327" s="73"/>
      <c r="AP327" s="73"/>
      <c r="AQ327" s="73"/>
      <c r="AR327" s="73"/>
      <c r="AS327" s="73"/>
      <c r="AT327" s="73"/>
      <c r="AU327" s="73"/>
      <c r="AV327" s="73"/>
      <c r="AW327" s="73"/>
      <c r="AX327" s="73"/>
      <c r="AY327" s="73"/>
      <c r="AZ327" s="73"/>
      <c r="BA327" s="73"/>
      <c r="BB327" s="73"/>
      <c r="BC327" s="73"/>
      <c r="BD327" s="74">
        <v>12</v>
      </c>
      <c r="BE327" s="74"/>
      <c r="BF327" s="74"/>
      <c r="BG327" s="74"/>
      <c r="BH327" s="74"/>
      <c r="BI327" s="74"/>
      <c r="BJ327" s="74"/>
      <c r="BK327" s="74"/>
      <c r="BL327" s="74"/>
      <c r="BM327" s="74"/>
      <c r="BN327" s="74"/>
      <c r="BO327" s="74"/>
      <c r="BP327" s="74"/>
      <c r="BQ327" s="74"/>
      <c r="BR327" s="74"/>
      <c r="BS327" s="74"/>
      <c r="BT327" s="76">
        <v>4166.6666599999999</v>
      </c>
      <c r="BU327" s="76"/>
      <c r="BV327" s="76"/>
      <c r="BW327" s="76"/>
      <c r="BX327" s="76"/>
      <c r="BY327" s="76"/>
      <c r="BZ327" s="76"/>
      <c r="CA327" s="76"/>
      <c r="CB327" s="76"/>
      <c r="CC327" s="76"/>
      <c r="CD327" s="76"/>
      <c r="CE327" s="76"/>
      <c r="CF327" s="76"/>
      <c r="CG327" s="76"/>
      <c r="CH327" s="76"/>
      <c r="CI327" s="76"/>
      <c r="CJ327" s="75">
        <v>0</v>
      </c>
      <c r="CK327" s="75"/>
      <c r="CL327" s="75"/>
      <c r="CM327" s="75"/>
      <c r="CN327" s="75"/>
      <c r="CO327" s="75"/>
      <c r="CP327" s="75"/>
      <c r="CQ327" s="75"/>
      <c r="CR327" s="75"/>
      <c r="CS327" s="75"/>
      <c r="CT327" s="75"/>
      <c r="CU327" s="75"/>
      <c r="CV327" s="75"/>
      <c r="CW327" s="75"/>
      <c r="CX327" s="75"/>
      <c r="CY327" s="75"/>
      <c r="CZ327" s="75"/>
      <c r="DA327" s="75"/>
    </row>
    <row r="328" spans="1:110">
      <c r="A328" s="67"/>
      <c r="B328" s="67"/>
      <c r="C328" s="67"/>
      <c r="D328" s="67"/>
      <c r="E328" s="67"/>
      <c r="F328" s="67"/>
      <c r="G328" s="67"/>
      <c r="H328" s="68" t="s">
        <v>10</v>
      </c>
      <c r="I328" s="68"/>
      <c r="J328" s="68"/>
      <c r="K328" s="68"/>
      <c r="L328" s="68"/>
      <c r="M328" s="68"/>
      <c r="N328" s="68"/>
      <c r="O328" s="68"/>
      <c r="P328" s="68"/>
      <c r="Q328" s="68"/>
      <c r="R328" s="68"/>
      <c r="S328" s="68"/>
      <c r="T328" s="68"/>
      <c r="U328" s="68"/>
      <c r="V328" s="68"/>
      <c r="W328" s="68"/>
      <c r="X328" s="68"/>
      <c r="Y328" s="68"/>
      <c r="Z328" s="68"/>
      <c r="AA328" s="68"/>
      <c r="AB328" s="68"/>
      <c r="AC328" s="68"/>
      <c r="AD328" s="68"/>
      <c r="AE328" s="68"/>
      <c r="AF328" s="68"/>
      <c r="AG328" s="68"/>
      <c r="AH328" s="68"/>
      <c r="AI328" s="68"/>
      <c r="AJ328" s="68"/>
      <c r="AK328" s="68"/>
      <c r="AL328" s="68"/>
      <c r="AM328" s="68"/>
      <c r="AN328" s="68"/>
      <c r="AO328" s="68"/>
      <c r="AP328" s="68"/>
      <c r="AQ328" s="68"/>
      <c r="AR328" s="68"/>
      <c r="AS328" s="68"/>
      <c r="AT328" s="68"/>
      <c r="AU328" s="68"/>
      <c r="AV328" s="68"/>
      <c r="AW328" s="68"/>
      <c r="AX328" s="68"/>
      <c r="AY328" s="68"/>
      <c r="AZ328" s="68"/>
      <c r="BA328" s="68"/>
      <c r="BB328" s="68"/>
      <c r="BC328" s="69"/>
      <c r="BD328" s="70" t="s">
        <v>11</v>
      </c>
      <c r="BE328" s="70"/>
      <c r="BF328" s="70"/>
      <c r="BG328" s="70"/>
      <c r="BH328" s="70"/>
      <c r="BI328" s="70"/>
      <c r="BJ328" s="70"/>
      <c r="BK328" s="70"/>
      <c r="BL328" s="70"/>
      <c r="BM328" s="70"/>
      <c r="BN328" s="70"/>
      <c r="BO328" s="70"/>
      <c r="BP328" s="70"/>
      <c r="BQ328" s="70"/>
      <c r="BR328" s="70"/>
      <c r="BS328" s="70"/>
      <c r="BT328" s="70" t="s">
        <v>11</v>
      </c>
      <c r="BU328" s="70"/>
      <c r="BV328" s="70"/>
      <c r="BW328" s="70"/>
      <c r="BX328" s="70"/>
      <c r="BY328" s="70"/>
      <c r="BZ328" s="70"/>
      <c r="CA328" s="70"/>
      <c r="CB328" s="70"/>
      <c r="CC328" s="70"/>
      <c r="CD328" s="70"/>
      <c r="CE328" s="70"/>
      <c r="CF328" s="70"/>
      <c r="CG328" s="70"/>
      <c r="CH328" s="70"/>
      <c r="CI328" s="70"/>
      <c r="CJ328" s="71">
        <f>SUM(CJ327:CJ327)</f>
        <v>0</v>
      </c>
      <c r="CK328" s="71"/>
      <c r="CL328" s="71"/>
      <c r="CM328" s="71"/>
      <c r="CN328" s="71"/>
      <c r="CO328" s="71"/>
      <c r="CP328" s="71"/>
      <c r="CQ328" s="71"/>
      <c r="CR328" s="71"/>
      <c r="CS328" s="71"/>
      <c r="CT328" s="71"/>
      <c r="CU328" s="71"/>
      <c r="CV328" s="71"/>
      <c r="CW328" s="71"/>
      <c r="CX328" s="71"/>
      <c r="CY328" s="71"/>
      <c r="CZ328" s="71"/>
      <c r="DA328" s="71"/>
    </row>
    <row r="329" spans="1:110">
      <c r="A329" s="22"/>
      <c r="B329" s="22"/>
      <c r="C329" s="22"/>
      <c r="D329" s="22"/>
      <c r="E329" s="22"/>
      <c r="F329" s="22"/>
      <c r="G329" s="22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  <c r="AM329" s="26"/>
      <c r="AN329" s="26"/>
      <c r="AO329" s="26"/>
      <c r="AP329" s="26"/>
      <c r="AQ329" s="26"/>
      <c r="AR329" s="26"/>
      <c r="AS329" s="26"/>
      <c r="AT329" s="26"/>
      <c r="AU329" s="26"/>
      <c r="AV329" s="26"/>
      <c r="AW329" s="26"/>
      <c r="AX329" s="26"/>
      <c r="AY329" s="26"/>
      <c r="AZ329" s="26"/>
      <c r="BA329" s="26"/>
      <c r="BB329" s="26"/>
      <c r="BC329" s="26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CB329" s="24"/>
      <c r="CC329" s="24"/>
      <c r="CD329" s="24"/>
      <c r="CE329" s="24"/>
      <c r="CF329" s="24"/>
      <c r="CG329" s="24"/>
      <c r="CH329" s="24"/>
      <c r="CI329" s="24"/>
      <c r="CJ329" s="27"/>
      <c r="CK329" s="27"/>
      <c r="CL329" s="27"/>
      <c r="CM329" s="27"/>
      <c r="CN329" s="27"/>
      <c r="CO329" s="27"/>
      <c r="CP329" s="27"/>
      <c r="CQ329" s="27"/>
      <c r="CR329" s="27"/>
      <c r="CS329" s="27"/>
      <c r="CT329" s="27"/>
      <c r="CU329" s="27"/>
      <c r="CV329" s="27"/>
      <c r="CW329" s="27"/>
      <c r="CX329" s="27"/>
      <c r="CY329" s="27"/>
      <c r="CZ329" s="27"/>
      <c r="DA329" s="27"/>
    </row>
    <row r="330" spans="1:110">
      <c r="A330" s="22"/>
      <c r="B330" s="22"/>
      <c r="C330" s="22"/>
      <c r="D330" s="22"/>
      <c r="E330" s="22"/>
      <c r="F330" s="22"/>
      <c r="G330" s="22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  <c r="AM330" s="26"/>
      <c r="AN330" s="26"/>
      <c r="AO330" s="26"/>
      <c r="AP330" s="26"/>
      <c r="AQ330" s="26"/>
      <c r="AR330" s="26"/>
      <c r="AS330" s="26"/>
      <c r="AT330" s="26"/>
      <c r="AU330" s="26"/>
      <c r="AV330" s="26"/>
      <c r="AW330" s="26"/>
      <c r="AX330" s="26"/>
      <c r="AY330" s="26"/>
      <c r="AZ330" s="26"/>
      <c r="BA330" s="26"/>
      <c r="BB330" s="26"/>
      <c r="BC330" s="26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CB330" s="24"/>
      <c r="CC330" s="24"/>
      <c r="CD330" s="24"/>
      <c r="CF330" s="1" t="s">
        <v>99</v>
      </c>
      <c r="CN330" s="185">
        <f>CJ328+CJ295+CN246+EO173</f>
        <v>0</v>
      </c>
      <c r="CO330" s="185"/>
      <c r="CP330" s="185"/>
      <c r="CQ330" s="185"/>
      <c r="CR330" s="185"/>
      <c r="CS330" s="185"/>
      <c r="CT330" s="185"/>
      <c r="CU330" s="185"/>
      <c r="CV330" s="185"/>
      <c r="CW330" s="185"/>
      <c r="CX330" s="185"/>
      <c r="CY330" s="185"/>
      <c r="CZ330" s="185"/>
      <c r="DA330" s="185"/>
      <c r="DB330" s="185"/>
      <c r="DC330" s="185"/>
      <c r="DD330" s="185"/>
      <c r="DE330" s="185"/>
    </row>
    <row r="331" spans="1:110" ht="14.25">
      <c r="A331" s="57"/>
      <c r="B331" s="57"/>
      <c r="C331" s="57"/>
      <c r="D331" s="57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57"/>
      <c r="AL331" s="57"/>
      <c r="AM331" s="57"/>
      <c r="AN331" s="57"/>
      <c r="AO331" s="57"/>
      <c r="AP331" s="57"/>
      <c r="AQ331" s="57"/>
      <c r="AR331" s="57"/>
      <c r="AS331" s="57"/>
      <c r="AT331" s="57"/>
      <c r="AU331" s="57"/>
      <c r="AV331" s="57"/>
      <c r="AW331" s="57"/>
      <c r="AX331" s="57"/>
      <c r="AY331" s="57"/>
      <c r="AZ331" s="57"/>
      <c r="BA331" s="57"/>
      <c r="BB331" s="57"/>
      <c r="BC331" s="57"/>
      <c r="BD331" s="57"/>
      <c r="BE331" s="57"/>
      <c r="BF331" s="57"/>
      <c r="BG331" s="57"/>
      <c r="BH331" s="57"/>
      <c r="BI331" s="57"/>
      <c r="BJ331" s="57"/>
      <c r="BK331" s="57"/>
      <c r="BL331" s="57"/>
      <c r="BM331" s="57"/>
      <c r="BN331" s="57"/>
      <c r="BO331" s="57"/>
      <c r="BP331" s="57"/>
      <c r="BQ331" s="57"/>
      <c r="BR331" s="57"/>
      <c r="BS331" s="57"/>
      <c r="BT331" s="57"/>
      <c r="BU331" s="57"/>
      <c r="BV331" s="57"/>
      <c r="BW331" s="57"/>
      <c r="BX331" s="57"/>
      <c r="BY331" s="57"/>
      <c r="BZ331" s="57"/>
      <c r="CA331" s="57"/>
      <c r="CB331" s="57"/>
      <c r="CC331" s="57"/>
      <c r="CD331" s="57"/>
      <c r="CE331" s="57"/>
      <c r="CF331" s="57"/>
      <c r="CG331" s="57"/>
      <c r="CH331" s="57"/>
      <c r="CI331" s="57"/>
      <c r="CJ331" s="57"/>
      <c r="CK331" s="57"/>
      <c r="CL331" s="57"/>
      <c r="CM331" s="57"/>
      <c r="CN331" s="57"/>
      <c r="CO331" s="57"/>
      <c r="CP331" s="57"/>
      <c r="CQ331" s="57"/>
      <c r="CR331" s="57"/>
      <c r="CS331" s="57"/>
      <c r="CT331" s="57"/>
      <c r="CU331" s="57"/>
      <c r="CV331" s="57"/>
      <c r="CW331" s="57"/>
      <c r="CX331" s="57"/>
      <c r="CY331" s="57"/>
      <c r="CZ331" s="57"/>
      <c r="DA331" s="57"/>
    </row>
    <row r="332" spans="1:110">
      <c r="A332" s="22"/>
      <c r="B332" s="22"/>
      <c r="C332" s="22"/>
      <c r="D332" s="22"/>
      <c r="E332" s="22"/>
      <c r="F332" s="22"/>
      <c r="G332" s="22"/>
      <c r="AP332" s="26"/>
      <c r="AQ332" s="26"/>
      <c r="AR332" s="26"/>
      <c r="AS332" s="26"/>
      <c r="AT332" s="26"/>
      <c r="AU332" s="26"/>
      <c r="AV332" s="26"/>
      <c r="AW332" s="26"/>
      <c r="AX332" s="26"/>
      <c r="AY332" s="26"/>
      <c r="AZ332" s="26"/>
      <c r="BA332" s="26"/>
      <c r="BB332" s="26"/>
      <c r="BC332" s="26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CB332" s="24"/>
      <c r="CC332" s="24"/>
      <c r="CD332" s="24"/>
      <c r="CE332" s="24"/>
      <c r="CG332" s="1" t="s">
        <v>99</v>
      </c>
      <c r="CO332" s="185">
        <f>CJ227+CR281+CN330</f>
        <v>15564557.561958399</v>
      </c>
      <c r="CP332" s="185"/>
      <c r="CQ332" s="185"/>
      <c r="CR332" s="185"/>
      <c r="CS332" s="185"/>
      <c r="CT332" s="185"/>
      <c r="CU332" s="185"/>
      <c r="CV332" s="185"/>
      <c r="CW332" s="185"/>
      <c r="CX332" s="185"/>
      <c r="CY332" s="185"/>
      <c r="CZ332" s="185"/>
      <c r="DA332" s="185"/>
      <c r="DB332" s="185"/>
      <c r="DC332" s="185"/>
      <c r="DD332" s="185"/>
      <c r="DE332" s="185"/>
      <c r="DF332" s="185"/>
    </row>
    <row r="333" spans="1:110">
      <c r="A333" s="22"/>
      <c r="B333" s="22"/>
      <c r="C333" s="22"/>
      <c r="D333" s="22"/>
      <c r="E333" s="22"/>
      <c r="F333" s="22"/>
      <c r="G333" s="22"/>
      <c r="AP333" s="26"/>
      <c r="AQ333" s="26"/>
      <c r="AR333" s="26"/>
      <c r="AS333" s="26"/>
      <c r="AT333" s="26"/>
      <c r="AU333" s="26"/>
      <c r="AV333" s="26"/>
      <c r="AW333" s="26"/>
      <c r="AX333" s="26"/>
      <c r="AY333" s="26"/>
      <c r="AZ333" s="26"/>
      <c r="BA333" s="26"/>
      <c r="BB333" s="26"/>
      <c r="BC333" s="26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CB333" s="24"/>
      <c r="CC333" s="24"/>
      <c r="CD333" s="24"/>
      <c r="CE333" s="24"/>
      <c r="CF333" s="24"/>
      <c r="CG333" s="24"/>
      <c r="CH333" s="24"/>
      <c r="CI333" s="24"/>
      <c r="CJ333" s="27"/>
      <c r="CK333" s="27"/>
      <c r="CL333" s="27"/>
      <c r="CM333" s="27"/>
      <c r="CN333" s="27"/>
      <c r="CO333" s="27"/>
      <c r="CP333" s="27"/>
      <c r="CQ333" s="27"/>
      <c r="CR333" s="27"/>
      <c r="CS333" s="27"/>
      <c r="CT333" s="27"/>
      <c r="CU333" s="27"/>
      <c r="CV333" s="27"/>
      <c r="CW333" s="27"/>
      <c r="CX333" s="27"/>
      <c r="CY333" s="27"/>
      <c r="CZ333" s="27"/>
      <c r="DA333" s="27"/>
    </row>
    <row r="335" spans="1:110">
      <c r="BW335" s="1" t="s">
        <v>121</v>
      </c>
      <c r="CE335" s="185">
        <f>CJ227</f>
        <v>14929656.421958398</v>
      </c>
      <c r="CF335" s="185"/>
      <c r="CG335" s="185"/>
      <c r="CH335" s="185"/>
      <c r="CI335" s="185"/>
      <c r="CJ335" s="185"/>
      <c r="CK335" s="185"/>
      <c r="CL335" s="185"/>
      <c r="CM335" s="185"/>
      <c r="CN335" s="185"/>
      <c r="CO335" s="185"/>
      <c r="CP335" s="185"/>
      <c r="CQ335" s="185"/>
    </row>
    <row r="337" spans="75:98">
      <c r="BW337" s="1" t="s">
        <v>122</v>
      </c>
      <c r="CE337" s="185">
        <f>CR281</f>
        <v>634901.14</v>
      </c>
      <c r="CF337" s="185"/>
      <c r="CG337" s="185"/>
      <c r="CH337" s="185"/>
      <c r="CI337" s="185"/>
      <c r="CJ337" s="185"/>
      <c r="CK337" s="185"/>
      <c r="CL337" s="185"/>
      <c r="CM337" s="185"/>
      <c r="CN337" s="185"/>
      <c r="CO337" s="185"/>
      <c r="CP337" s="185"/>
      <c r="CQ337" s="185"/>
      <c r="CR337" s="185"/>
      <c r="CS337" s="185"/>
      <c r="CT337" s="185"/>
    </row>
    <row r="339" spans="75:98">
      <c r="BW339" s="1" t="s">
        <v>123</v>
      </c>
      <c r="CF339" s="200">
        <f>CN330</f>
        <v>0</v>
      </c>
      <c r="CG339" s="200"/>
      <c r="CH339" s="200"/>
      <c r="CI339" s="200"/>
      <c r="CJ339" s="200"/>
      <c r="CK339" s="200"/>
      <c r="CL339" s="200"/>
      <c r="CM339" s="200"/>
      <c r="CN339" s="200"/>
      <c r="CO339" s="200"/>
      <c r="CP339" s="200"/>
      <c r="CQ339" s="200"/>
      <c r="CR339" s="200"/>
    </row>
    <row r="341" spans="75:98">
      <c r="BW341" s="1" t="s">
        <v>116</v>
      </c>
      <c r="CF341" s="185">
        <f>CE335+CE337+CF339</f>
        <v>15564557.561958399</v>
      </c>
      <c r="CG341" s="185"/>
      <c r="CH341" s="185"/>
      <c r="CI341" s="185"/>
      <c r="CJ341" s="185"/>
      <c r="CK341" s="185"/>
      <c r="CL341" s="185"/>
      <c r="CM341" s="185"/>
      <c r="CN341" s="185"/>
      <c r="CO341" s="185"/>
      <c r="CP341" s="185"/>
      <c r="CQ341" s="185"/>
      <c r="CR341" s="185"/>
    </row>
  </sheetData>
  <mergeCells count="931">
    <mergeCell ref="CN330:DE330"/>
    <mergeCell ref="CO332:DF332"/>
    <mergeCell ref="CE335:CQ335"/>
    <mergeCell ref="CE337:CT337"/>
    <mergeCell ref="CF339:CR339"/>
    <mergeCell ref="CF341:CR341"/>
    <mergeCell ref="A327:G327"/>
    <mergeCell ref="H327:BC327"/>
    <mergeCell ref="BD327:BS327"/>
    <mergeCell ref="BT327:CI327"/>
    <mergeCell ref="CJ327:DA327"/>
    <mergeCell ref="A328:G328"/>
    <mergeCell ref="H328:BC328"/>
    <mergeCell ref="BD328:BS328"/>
    <mergeCell ref="BT328:CI328"/>
    <mergeCell ref="CJ328:DA328"/>
    <mergeCell ref="A326:G326"/>
    <mergeCell ref="H326:BC326"/>
    <mergeCell ref="BD326:BS326"/>
    <mergeCell ref="BT326:CI326"/>
    <mergeCell ref="CJ326:DA326"/>
    <mergeCell ref="C317:I317"/>
    <mergeCell ref="J317:BE317"/>
    <mergeCell ref="BF317:BU317"/>
    <mergeCell ref="BV317:CK317"/>
    <mergeCell ref="CL317:DC317"/>
    <mergeCell ref="C318:I318"/>
    <mergeCell ref="J318:BE318"/>
    <mergeCell ref="BF318:BU318"/>
    <mergeCell ref="BV318:CK318"/>
    <mergeCell ref="A320:DA320"/>
    <mergeCell ref="H321:AA321"/>
    <mergeCell ref="AO321:DA321"/>
    <mergeCell ref="H323:Z323"/>
    <mergeCell ref="AH323:DA323"/>
    <mergeCell ref="A325:G325"/>
    <mergeCell ref="H325:BC325"/>
    <mergeCell ref="BD325:BS325"/>
    <mergeCell ref="BT325:CI325"/>
    <mergeCell ref="CJ325:DA325"/>
    <mergeCell ref="BD293:BS293"/>
    <mergeCell ref="BT293:CI293"/>
    <mergeCell ref="CJ293:DA293"/>
    <mergeCell ref="A294:G294"/>
    <mergeCell ref="H294:BC294"/>
    <mergeCell ref="BD294:BS294"/>
    <mergeCell ref="BT294:CI294"/>
    <mergeCell ref="CJ294:DA294"/>
    <mergeCell ref="A295:G295"/>
    <mergeCell ref="H295:BC295"/>
    <mergeCell ref="BD295:BS295"/>
    <mergeCell ref="BT295:CI295"/>
    <mergeCell ref="CJ295:DA295"/>
    <mergeCell ref="A263:G263"/>
    <mergeCell ref="H263:BC263"/>
    <mergeCell ref="BD263:BS263"/>
    <mergeCell ref="BT263:CI263"/>
    <mergeCell ref="CJ263:DA263"/>
    <mergeCell ref="A264:G264"/>
    <mergeCell ref="H264:BC264"/>
    <mergeCell ref="BD264:BS264"/>
    <mergeCell ref="BT264:CI264"/>
    <mergeCell ref="CJ264:DA264"/>
    <mergeCell ref="A261:G261"/>
    <mergeCell ref="H261:BC261"/>
    <mergeCell ref="BD261:BS261"/>
    <mergeCell ref="BT261:CI261"/>
    <mergeCell ref="CJ261:DA261"/>
    <mergeCell ref="A262:G262"/>
    <mergeCell ref="H262:BC262"/>
    <mergeCell ref="BD262:BS262"/>
    <mergeCell ref="BT262:CI262"/>
    <mergeCell ref="CJ262:DA262"/>
    <mergeCell ref="A254:DA254"/>
    <mergeCell ref="X256:DA256"/>
    <mergeCell ref="A258:AO258"/>
    <mergeCell ref="AP258:DA258"/>
    <mergeCell ref="A260:G260"/>
    <mergeCell ref="H260:BC260"/>
    <mergeCell ref="BD260:BS260"/>
    <mergeCell ref="BT260:CI260"/>
    <mergeCell ref="CJ260:DA260"/>
    <mergeCell ref="A251:G251"/>
    <mergeCell ref="H251:BC251"/>
    <mergeCell ref="BD251:BS251"/>
    <mergeCell ref="BT251:CI251"/>
    <mergeCell ref="CJ251:DA251"/>
    <mergeCell ref="A252:G252"/>
    <mergeCell ref="H252:BC252"/>
    <mergeCell ref="BD252:BS252"/>
    <mergeCell ref="BT252:CI252"/>
    <mergeCell ref="CJ252:DA252"/>
    <mergeCell ref="A249:G249"/>
    <mergeCell ref="H249:BC249"/>
    <mergeCell ref="BD249:BS249"/>
    <mergeCell ref="BT249:CI249"/>
    <mergeCell ref="CJ249:DA249"/>
    <mergeCell ref="A250:G250"/>
    <mergeCell ref="H250:BC250"/>
    <mergeCell ref="BD250:BS250"/>
    <mergeCell ref="BT250:CI250"/>
    <mergeCell ref="CJ250:DA250"/>
    <mergeCell ref="X244:DA244"/>
    <mergeCell ref="A246:AO246"/>
    <mergeCell ref="AP246:DA246"/>
    <mergeCell ref="A248:G248"/>
    <mergeCell ref="H248:BC248"/>
    <mergeCell ref="BD248:BS248"/>
    <mergeCell ref="BT248:CI248"/>
    <mergeCell ref="CJ248:DA248"/>
    <mergeCell ref="A240:G240"/>
    <mergeCell ref="H240:BC240"/>
    <mergeCell ref="BD240:BS240"/>
    <mergeCell ref="BT240:CI240"/>
    <mergeCell ref="CJ240:DA240"/>
    <mergeCell ref="A242:DA242"/>
    <mergeCell ref="A238:G238"/>
    <mergeCell ref="H238:BC238"/>
    <mergeCell ref="BD238:BS238"/>
    <mergeCell ref="BT238:CI238"/>
    <mergeCell ref="CJ238:DA238"/>
    <mergeCell ref="A239:G239"/>
    <mergeCell ref="H239:BC239"/>
    <mergeCell ref="BD239:BS239"/>
    <mergeCell ref="BT239:CI239"/>
    <mergeCell ref="CJ239:DA239"/>
    <mergeCell ref="A236:G236"/>
    <mergeCell ref="H236:BC236"/>
    <mergeCell ref="BD236:BS236"/>
    <mergeCell ref="BT236:CI236"/>
    <mergeCell ref="CJ236:DA236"/>
    <mergeCell ref="A237:G237"/>
    <mergeCell ref="H237:BC237"/>
    <mergeCell ref="BD237:BS237"/>
    <mergeCell ref="BT237:CI237"/>
    <mergeCell ref="CJ237:DA237"/>
    <mergeCell ref="CJ227:DA227"/>
    <mergeCell ref="A229:DA229"/>
    <mergeCell ref="A230:DA230"/>
    <mergeCell ref="X232:DA232"/>
    <mergeCell ref="A234:AO234"/>
    <mergeCell ref="AP234:DA234"/>
    <mergeCell ref="A224:G224"/>
    <mergeCell ref="H224:BC224"/>
    <mergeCell ref="BD224:BS224"/>
    <mergeCell ref="BT224:CI224"/>
    <mergeCell ref="CJ224:DA224"/>
    <mergeCell ref="A225:G225"/>
    <mergeCell ref="H225:BC225"/>
    <mergeCell ref="BD225:BS225"/>
    <mergeCell ref="BT225:CI225"/>
    <mergeCell ref="CJ225:DA225"/>
    <mergeCell ref="A222:G222"/>
    <mergeCell ref="H222:BC222"/>
    <mergeCell ref="BD222:BS222"/>
    <mergeCell ref="BT222:CI222"/>
    <mergeCell ref="CJ222:DA222"/>
    <mergeCell ref="A223:G223"/>
    <mergeCell ref="H223:BC223"/>
    <mergeCell ref="BD223:BS223"/>
    <mergeCell ref="BT223:CI223"/>
    <mergeCell ref="CJ223:DA223"/>
    <mergeCell ref="A220:G220"/>
    <mergeCell ref="H220:BC220"/>
    <mergeCell ref="BD220:BS220"/>
    <mergeCell ref="BT220:CI220"/>
    <mergeCell ref="CJ220:DA220"/>
    <mergeCell ref="A221:G221"/>
    <mergeCell ref="H221:BC221"/>
    <mergeCell ref="BD221:BS221"/>
    <mergeCell ref="BT221:CI221"/>
    <mergeCell ref="CJ221:DA221"/>
    <mergeCell ref="A218:G218"/>
    <mergeCell ref="H218:BC218"/>
    <mergeCell ref="BD218:BS218"/>
    <mergeCell ref="BT218:CI218"/>
    <mergeCell ref="CJ218:DA218"/>
    <mergeCell ref="A219:G219"/>
    <mergeCell ref="H219:BC219"/>
    <mergeCell ref="BD219:BS219"/>
    <mergeCell ref="BT219:CI219"/>
    <mergeCell ref="CJ219:DA219"/>
    <mergeCell ref="A211:DA211"/>
    <mergeCell ref="H213:AA213"/>
    <mergeCell ref="AO213:DB213"/>
    <mergeCell ref="H215:Z215"/>
    <mergeCell ref="AH215:DA215"/>
    <mergeCell ref="A217:G217"/>
    <mergeCell ref="H217:BC217"/>
    <mergeCell ref="BD217:BS217"/>
    <mergeCell ref="BT217:CI217"/>
    <mergeCell ref="CJ217:DA217"/>
    <mergeCell ref="A175:G175"/>
    <mergeCell ref="H175:BS175"/>
    <mergeCell ref="BT175:CI175"/>
    <mergeCell ref="CJ175:DA175"/>
    <mergeCell ref="A176:G176"/>
    <mergeCell ref="H176:BS176"/>
    <mergeCell ref="BT176:CI176"/>
    <mergeCell ref="CJ176:DA176"/>
    <mergeCell ref="A173:G173"/>
    <mergeCell ref="H173:BS173"/>
    <mergeCell ref="BT173:CI173"/>
    <mergeCell ref="CJ173:DA173"/>
    <mergeCell ref="A174:G174"/>
    <mergeCell ref="H174:BS174"/>
    <mergeCell ref="BT174:CI174"/>
    <mergeCell ref="CJ174:DA174"/>
    <mergeCell ref="A171:G171"/>
    <mergeCell ref="H171:BS171"/>
    <mergeCell ref="BT171:CI171"/>
    <mergeCell ref="CJ171:DA171"/>
    <mergeCell ref="A172:G172"/>
    <mergeCell ref="H172:BS172"/>
    <mergeCell ref="BT172:CI172"/>
    <mergeCell ref="CJ172:DA172"/>
    <mergeCell ref="A169:G169"/>
    <mergeCell ref="H169:BS169"/>
    <mergeCell ref="BT169:CI169"/>
    <mergeCell ref="CJ169:DA169"/>
    <mergeCell ref="A170:G170"/>
    <mergeCell ref="H170:BS170"/>
    <mergeCell ref="BT170:CI170"/>
    <mergeCell ref="CJ170:DA170"/>
    <mergeCell ref="A167:G167"/>
    <mergeCell ref="H167:BS167"/>
    <mergeCell ref="BT167:CI167"/>
    <mergeCell ref="CJ167:DA167"/>
    <mergeCell ref="A168:G168"/>
    <mergeCell ref="H168:BS168"/>
    <mergeCell ref="BT168:CI168"/>
    <mergeCell ref="CJ168:DA168"/>
    <mergeCell ref="A165:G165"/>
    <mergeCell ref="H165:BS165"/>
    <mergeCell ref="BT165:CI165"/>
    <mergeCell ref="CJ165:DA165"/>
    <mergeCell ref="A166:G166"/>
    <mergeCell ref="H166:BS166"/>
    <mergeCell ref="BT166:CI166"/>
    <mergeCell ref="CJ166:DA166"/>
    <mergeCell ref="A163:G163"/>
    <mergeCell ref="H163:BS163"/>
    <mergeCell ref="BT163:CI163"/>
    <mergeCell ref="CJ163:DA163"/>
    <mergeCell ref="A164:G164"/>
    <mergeCell ref="H164:BS164"/>
    <mergeCell ref="BT164:CI164"/>
    <mergeCell ref="CJ164:DA164"/>
    <mergeCell ref="A156:DA156"/>
    <mergeCell ref="H158:Z158"/>
    <mergeCell ref="AH158:DA158"/>
    <mergeCell ref="H160:Z160"/>
    <mergeCell ref="AH160:DA160"/>
    <mergeCell ref="A162:G162"/>
    <mergeCell ref="H162:BS162"/>
    <mergeCell ref="BT162:CI162"/>
    <mergeCell ref="CJ162:DA162"/>
    <mergeCell ref="A151:G151"/>
    <mergeCell ref="H151:BC151"/>
    <mergeCell ref="BD151:BS151"/>
    <mergeCell ref="BT151:CI151"/>
    <mergeCell ref="CJ151:DA151"/>
    <mergeCell ref="A152:G152"/>
    <mergeCell ref="H152:BC152"/>
    <mergeCell ref="BD152:BS152"/>
    <mergeCell ref="BT152:CI152"/>
    <mergeCell ref="CJ152:DA152"/>
    <mergeCell ref="A149:G149"/>
    <mergeCell ref="H149:BC149"/>
    <mergeCell ref="BD149:BS149"/>
    <mergeCell ref="BT149:CI149"/>
    <mergeCell ref="CJ149:DA149"/>
    <mergeCell ref="A150:G150"/>
    <mergeCell ref="H150:BC150"/>
    <mergeCell ref="BD150:BS150"/>
    <mergeCell ref="BT150:CI150"/>
    <mergeCell ref="CJ150:DA150"/>
    <mergeCell ref="A147:G147"/>
    <mergeCell ref="H147:BC147"/>
    <mergeCell ref="BD147:BS147"/>
    <mergeCell ref="BT147:CI147"/>
    <mergeCell ref="CJ147:DA147"/>
    <mergeCell ref="A148:G148"/>
    <mergeCell ref="H148:BC148"/>
    <mergeCell ref="BD148:BS148"/>
    <mergeCell ref="BT148:CI148"/>
    <mergeCell ref="CJ148:DA148"/>
    <mergeCell ref="A145:G145"/>
    <mergeCell ref="H145:BC145"/>
    <mergeCell ref="BD145:BS145"/>
    <mergeCell ref="BT145:CI145"/>
    <mergeCell ref="CJ145:DA145"/>
    <mergeCell ref="A146:G146"/>
    <mergeCell ref="H146:BC146"/>
    <mergeCell ref="BD146:BS146"/>
    <mergeCell ref="BT146:CI146"/>
    <mergeCell ref="CJ146:DA146"/>
    <mergeCell ref="A138:DA138"/>
    <mergeCell ref="D140:AC140"/>
    <mergeCell ref="AL140:CZ140"/>
    <mergeCell ref="E142:AC142"/>
    <mergeCell ref="AL142:CZ142"/>
    <mergeCell ref="A144:G144"/>
    <mergeCell ref="H144:BC144"/>
    <mergeCell ref="BD144:BS144"/>
    <mergeCell ref="BT144:CI144"/>
    <mergeCell ref="CJ144:DA144"/>
    <mergeCell ref="A135:G135"/>
    <mergeCell ref="H135:AO135"/>
    <mergeCell ref="AP135:BE135"/>
    <mergeCell ref="BF135:BU135"/>
    <mergeCell ref="BV135:CK135"/>
    <mergeCell ref="CL135:DA135"/>
    <mergeCell ref="A134:G134"/>
    <mergeCell ref="H134:AO134"/>
    <mergeCell ref="AP134:BE134"/>
    <mergeCell ref="BF134:BU134"/>
    <mergeCell ref="BV134:CK134"/>
    <mergeCell ref="CL134:DA134"/>
    <mergeCell ref="A133:G133"/>
    <mergeCell ref="H133:AO133"/>
    <mergeCell ref="AP133:BE133"/>
    <mergeCell ref="BF133:BU133"/>
    <mergeCell ref="BV133:CK133"/>
    <mergeCell ref="CL133:DA133"/>
    <mergeCell ref="A132:G132"/>
    <mergeCell ref="H132:AO132"/>
    <mergeCell ref="AP132:BE132"/>
    <mergeCell ref="BF132:BU132"/>
    <mergeCell ref="BV132:CK132"/>
    <mergeCell ref="CL132:DA132"/>
    <mergeCell ref="A131:G131"/>
    <mergeCell ref="H131:AO131"/>
    <mergeCell ref="AP131:BE131"/>
    <mergeCell ref="BF131:BU131"/>
    <mergeCell ref="BV131:CK131"/>
    <mergeCell ref="CL131:DA131"/>
    <mergeCell ref="A130:G130"/>
    <mergeCell ref="H130:AO130"/>
    <mergeCell ref="AP130:BE130"/>
    <mergeCell ref="BF130:BU130"/>
    <mergeCell ref="BV130:CK130"/>
    <mergeCell ref="CL130:DA130"/>
    <mergeCell ref="A129:G129"/>
    <mergeCell ref="H129:AO129"/>
    <mergeCell ref="AP129:BE129"/>
    <mergeCell ref="BF129:BU129"/>
    <mergeCell ref="BV129:CK129"/>
    <mergeCell ref="CL129:DA129"/>
    <mergeCell ref="A128:G128"/>
    <mergeCell ref="H128:AO128"/>
    <mergeCell ref="AP128:BE128"/>
    <mergeCell ref="BF128:BU128"/>
    <mergeCell ref="BV128:CK128"/>
    <mergeCell ref="CL128:DA128"/>
    <mergeCell ref="A127:G127"/>
    <mergeCell ref="H127:AO127"/>
    <mergeCell ref="AP127:BE127"/>
    <mergeCell ref="BF127:BU127"/>
    <mergeCell ref="BV127:CK127"/>
    <mergeCell ref="CL127:DA127"/>
    <mergeCell ref="A126:G126"/>
    <mergeCell ref="H126:AO126"/>
    <mergeCell ref="AP126:BE126"/>
    <mergeCell ref="BF126:BU126"/>
    <mergeCell ref="BV126:CK126"/>
    <mergeCell ref="CL126:DA126"/>
    <mergeCell ref="A125:G125"/>
    <mergeCell ref="H125:AO125"/>
    <mergeCell ref="AP125:BE125"/>
    <mergeCell ref="BF125:BU125"/>
    <mergeCell ref="BV125:CK125"/>
    <mergeCell ref="CL125:DA125"/>
    <mergeCell ref="A124:G124"/>
    <mergeCell ref="H124:AO124"/>
    <mergeCell ref="AP124:BE124"/>
    <mergeCell ref="BF124:BU124"/>
    <mergeCell ref="BV124:CK124"/>
    <mergeCell ref="CL124:DA124"/>
    <mergeCell ref="A123:G123"/>
    <mergeCell ref="H123:AO123"/>
    <mergeCell ref="AP123:BE123"/>
    <mergeCell ref="BF123:BU123"/>
    <mergeCell ref="BV123:CK123"/>
    <mergeCell ref="CL123:DA123"/>
    <mergeCell ref="A122:G122"/>
    <mergeCell ref="H122:AO122"/>
    <mergeCell ref="AP122:BE122"/>
    <mergeCell ref="BF122:BU122"/>
    <mergeCell ref="BV122:CK122"/>
    <mergeCell ref="CL122:DA122"/>
    <mergeCell ref="A121:G121"/>
    <mergeCell ref="H121:AO121"/>
    <mergeCell ref="AP121:BE121"/>
    <mergeCell ref="BF121:BU121"/>
    <mergeCell ref="BV121:CK121"/>
    <mergeCell ref="CL121:DA121"/>
    <mergeCell ref="A120:G120"/>
    <mergeCell ref="H120:AO120"/>
    <mergeCell ref="AP120:BE120"/>
    <mergeCell ref="BF120:BU120"/>
    <mergeCell ref="BV120:CK120"/>
    <mergeCell ref="CL120:DA120"/>
    <mergeCell ref="CL118:DA118"/>
    <mergeCell ref="A119:G119"/>
    <mergeCell ref="H119:AO119"/>
    <mergeCell ref="AP119:BE119"/>
    <mergeCell ref="BF119:BU119"/>
    <mergeCell ref="BV119:CK119"/>
    <mergeCell ref="CL119:DA119"/>
    <mergeCell ref="A112:DA112"/>
    <mergeCell ref="I114:AA114"/>
    <mergeCell ref="AG114:CY114"/>
    <mergeCell ref="I116:AA116"/>
    <mergeCell ref="AG116:CY116"/>
    <mergeCell ref="A118:G118"/>
    <mergeCell ref="H118:AO118"/>
    <mergeCell ref="AP118:BE118"/>
    <mergeCell ref="BF118:BU118"/>
    <mergeCell ref="BV118:CK118"/>
    <mergeCell ref="A110:G110"/>
    <mergeCell ref="H110:AO110"/>
    <mergeCell ref="AP110:BE110"/>
    <mergeCell ref="BF110:BU110"/>
    <mergeCell ref="BV110:CK110"/>
    <mergeCell ref="CL110:DA110"/>
    <mergeCell ref="A109:G109"/>
    <mergeCell ref="H109:AO109"/>
    <mergeCell ref="AP109:BE109"/>
    <mergeCell ref="BF109:BU109"/>
    <mergeCell ref="BV109:CK109"/>
    <mergeCell ref="CL109:DA109"/>
    <mergeCell ref="A108:G108"/>
    <mergeCell ref="H108:AO108"/>
    <mergeCell ref="AP108:BE108"/>
    <mergeCell ref="BF108:BU108"/>
    <mergeCell ref="BV108:CK108"/>
    <mergeCell ref="CL108:DA108"/>
    <mergeCell ref="A107:G107"/>
    <mergeCell ref="H107:AO107"/>
    <mergeCell ref="AP107:BE107"/>
    <mergeCell ref="BF107:BU107"/>
    <mergeCell ref="BV107:CK107"/>
    <mergeCell ref="CL107:DA107"/>
    <mergeCell ref="CL105:DA105"/>
    <mergeCell ref="A106:G106"/>
    <mergeCell ref="H106:AO106"/>
    <mergeCell ref="AP106:BE106"/>
    <mergeCell ref="BF106:BU106"/>
    <mergeCell ref="BV106:CK106"/>
    <mergeCell ref="CL106:DA106"/>
    <mergeCell ref="A97:DA97"/>
    <mergeCell ref="X99:DA99"/>
    <mergeCell ref="A101:AO101"/>
    <mergeCell ref="AP101:DA101"/>
    <mergeCell ref="A103:DA103"/>
    <mergeCell ref="A105:G105"/>
    <mergeCell ref="H105:AO105"/>
    <mergeCell ref="AP105:BE105"/>
    <mergeCell ref="BF105:BU105"/>
    <mergeCell ref="BV105:CK105"/>
    <mergeCell ref="A92:G92"/>
    <mergeCell ref="H92:BC92"/>
    <mergeCell ref="BD92:BS92"/>
    <mergeCell ref="BT92:CD92"/>
    <mergeCell ref="CE92:DA92"/>
    <mergeCell ref="A93:G93"/>
    <mergeCell ref="H93:BC93"/>
    <mergeCell ref="BD93:BS93"/>
    <mergeCell ref="BT93:CD93"/>
    <mergeCell ref="CE93:DA93"/>
    <mergeCell ref="A90:G90"/>
    <mergeCell ref="H90:BC90"/>
    <mergeCell ref="BD90:BS90"/>
    <mergeCell ref="BT90:CD90"/>
    <mergeCell ref="CE90:DA90"/>
    <mergeCell ref="A91:G91"/>
    <mergeCell ref="H91:BC91"/>
    <mergeCell ref="BD91:BS91"/>
    <mergeCell ref="BT91:CD91"/>
    <mergeCell ref="CE91:DA91"/>
    <mergeCell ref="A88:G88"/>
    <mergeCell ref="H88:BC88"/>
    <mergeCell ref="BD88:BS88"/>
    <mergeCell ref="BT88:CD88"/>
    <mergeCell ref="CE88:DA88"/>
    <mergeCell ref="A89:G89"/>
    <mergeCell ref="H89:BC89"/>
    <mergeCell ref="BD89:BS89"/>
    <mergeCell ref="BT89:CD89"/>
    <mergeCell ref="CE89:DA89"/>
    <mergeCell ref="A86:G86"/>
    <mergeCell ref="H86:BC86"/>
    <mergeCell ref="BD86:BS86"/>
    <mergeCell ref="BT86:CD86"/>
    <mergeCell ref="CE86:DA86"/>
    <mergeCell ref="A87:G87"/>
    <mergeCell ref="H87:BC87"/>
    <mergeCell ref="BD87:BS87"/>
    <mergeCell ref="BT87:CD87"/>
    <mergeCell ref="CE87:DA87"/>
    <mergeCell ref="A84:G84"/>
    <mergeCell ref="H84:BC84"/>
    <mergeCell ref="BD84:BS84"/>
    <mergeCell ref="BT84:CD84"/>
    <mergeCell ref="CE84:DA84"/>
    <mergeCell ref="A85:G85"/>
    <mergeCell ref="H85:BC85"/>
    <mergeCell ref="BD85:BS85"/>
    <mergeCell ref="BT85:CD85"/>
    <mergeCell ref="CE85:DA85"/>
    <mergeCell ref="A82:G82"/>
    <mergeCell ref="H82:BC82"/>
    <mergeCell ref="BD82:BS82"/>
    <mergeCell ref="BT82:CD82"/>
    <mergeCell ref="CE82:DA82"/>
    <mergeCell ref="A83:G83"/>
    <mergeCell ref="H83:BC83"/>
    <mergeCell ref="BD83:BS83"/>
    <mergeCell ref="BT83:CD83"/>
    <mergeCell ref="CE83:DA83"/>
    <mergeCell ref="X77:DA77"/>
    <mergeCell ref="A79:AO79"/>
    <mergeCell ref="AP79:DA79"/>
    <mergeCell ref="A81:G81"/>
    <mergeCell ref="H81:BC81"/>
    <mergeCell ref="BD81:BS81"/>
    <mergeCell ref="BT81:CD81"/>
    <mergeCell ref="CE81:DA81"/>
    <mergeCell ref="A71:F71"/>
    <mergeCell ref="G71:BV71"/>
    <mergeCell ref="BX71:CM71"/>
    <mergeCell ref="CN71:DB71"/>
    <mergeCell ref="A73:DB73"/>
    <mergeCell ref="A75:DA75"/>
    <mergeCell ref="A69:F69"/>
    <mergeCell ref="H69:BV69"/>
    <mergeCell ref="BX69:CM69"/>
    <mergeCell ref="CN69:DB69"/>
    <mergeCell ref="A70:F70"/>
    <mergeCell ref="H70:BV70"/>
    <mergeCell ref="BX70:CM70"/>
    <mergeCell ref="CN70:DB70"/>
    <mergeCell ref="A67:F67"/>
    <mergeCell ref="H67:BV67"/>
    <mergeCell ref="BX67:CM67"/>
    <mergeCell ref="CN67:DB67"/>
    <mergeCell ref="A68:F68"/>
    <mergeCell ref="H68:BV68"/>
    <mergeCell ref="BX68:CM68"/>
    <mergeCell ref="CN68:DB68"/>
    <mergeCell ref="A64:F65"/>
    <mergeCell ref="H64:BV64"/>
    <mergeCell ref="BX64:CM65"/>
    <mergeCell ref="CN64:DB65"/>
    <mergeCell ref="H65:BV65"/>
    <mergeCell ref="A66:F66"/>
    <mergeCell ref="H66:BV66"/>
    <mergeCell ref="BX66:CM66"/>
    <mergeCell ref="CN66:DB66"/>
    <mergeCell ref="A62:F62"/>
    <mergeCell ref="H62:BV62"/>
    <mergeCell ref="BX62:CM62"/>
    <mergeCell ref="CN62:DB62"/>
    <mergeCell ref="A63:F63"/>
    <mergeCell ref="H63:BV63"/>
    <mergeCell ref="BX63:CM63"/>
    <mergeCell ref="CN63:DB63"/>
    <mergeCell ref="A59:F60"/>
    <mergeCell ref="H59:BV59"/>
    <mergeCell ref="BX59:CM60"/>
    <mergeCell ref="CN59:DB60"/>
    <mergeCell ref="H60:BV60"/>
    <mergeCell ref="A61:F61"/>
    <mergeCell ref="H61:BV61"/>
    <mergeCell ref="BX61:CM61"/>
    <mergeCell ref="CN61:DB61"/>
    <mergeCell ref="A57:F57"/>
    <mergeCell ref="G57:BV57"/>
    <mergeCell ref="BX57:CM57"/>
    <mergeCell ref="CN57:DB57"/>
    <mergeCell ref="A58:F58"/>
    <mergeCell ref="H58:BV58"/>
    <mergeCell ref="BX58:CM58"/>
    <mergeCell ref="CN58:DB58"/>
    <mergeCell ref="A50:DB50"/>
    <mergeCell ref="I52:W52"/>
    <mergeCell ref="Z52:DA52"/>
    <mergeCell ref="F54:W54"/>
    <mergeCell ref="Z54:DA54"/>
    <mergeCell ref="A56:F56"/>
    <mergeCell ref="G56:BV56"/>
    <mergeCell ref="BX56:CM56"/>
    <mergeCell ref="CN56:DB56"/>
    <mergeCell ref="A48:F48"/>
    <mergeCell ref="G48:AD48"/>
    <mergeCell ref="AE48:AY48"/>
    <mergeCell ref="AZ48:BQ48"/>
    <mergeCell ref="BR48:CI48"/>
    <mergeCell ref="CJ48:DA48"/>
    <mergeCell ref="A47:F47"/>
    <mergeCell ref="G47:AD47"/>
    <mergeCell ref="AE47:AY47"/>
    <mergeCell ref="AZ47:BQ47"/>
    <mergeCell ref="BR47:CI47"/>
    <mergeCell ref="CJ47:DA47"/>
    <mergeCell ref="A46:F46"/>
    <mergeCell ref="G46:AD46"/>
    <mergeCell ref="AE46:AY46"/>
    <mergeCell ref="AZ46:BQ46"/>
    <mergeCell ref="BR46:CI46"/>
    <mergeCell ref="CJ46:DA46"/>
    <mergeCell ref="CJ44:DA44"/>
    <mergeCell ref="A45:F45"/>
    <mergeCell ref="G45:AD45"/>
    <mergeCell ref="AE45:AY45"/>
    <mergeCell ref="AZ45:BQ45"/>
    <mergeCell ref="BR45:CI45"/>
    <mergeCell ref="CJ45:DA45"/>
    <mergeCell ref="A39:DA39"/>
    <mergeCell ref="D40:S40"/>
    <mergeCell ref="X40:DA40"/>
    <mergeCell ref="H42:R42"/>
    <mergeCell ref="X42:DA42"/>
    <mergeCell ref="A44:F44"/>
    <mergeCell ref="G44:AD44"/>
    <mergeCell ref="AE44:AY44"/>
    <mergeCell ref="AZ44:BQ44"/>
    <mergeCell ref="BR44:CI44"/>
    <mergeCell ref="A35:F35"/>
    <mergeCell ref="G35:AD35"/>
    <mergeCell ref="AE35:AY35"/>
    <mergeCell ref="AZ35:BQ35"/>
    <mergeCell ref="BR35:CI35"/>
    <mergeCell ref="CJ35:DA35"/>
    <mergeCell ref="A34:F34"/>
    <mergeCell ref="G34:AD34"/>
    <mergeCell ref="AE34:AY34"/>
    <mergeCell ref="AZ34:BQ34"/>
    <mergeCell ref="BR34:CI34"/>
    <mergeCell ref="CJ34:DA34"/>
    <mergeCell ref="DI24:DX24"/>
    <mergeCell ref="A26:DA26"/>
    <mergeCell ref="D27:S27"/>
    <mergeCell ref="X27:DA27"/>
    <mergeCell ref="A33:F33"/>
    <mergeCell ref="G33:AD33"/>
    <mergeCell ref="AE33:AY33"/>
    <mergeCell ref="AZ33:BQ33"/>
    <mergeCell ref="BR33:CI33"/>
    <mergeCell ref="CJ33:DA33"/>
    <mergeCell ref="A32:F32"/>
    <mergeCell ref="G32:AD32"/>
    <mergeCell ref="AE32:AY32"/>
    <mergeCell ref="AZ32:BQ32"/>
    <mergeCell ref="BR32:CI32"/>
    <mergeCell ref="CJ32:DA32"/>
    <mergeCell ref="AO24:BE24"/>
    <mergeCell ref="BF24:BW24"/>
    <mergeCell ref="BX24:CP24"/>
    <mergeCell ref="CQ24:DH24"/>
    <mergeCell ref="H29:R29"/>
    <mergeCell ref="X29:DA29"/>
    <mergeCell ref="A31:F31"/>
    <mergeCell ref="G31:AD31"/>
    <mergeCell ref="AE31:AY31"/>
    <mergeCell ref="AZ31:BQ31"/>
    <mergeCell ref="BR31:CI31"/>
    <mergeCell ref="CJ31:DA31"/>
    <mergeCell ref="EO22:FE22"/>
    <mergeCell ref="A23:F23"/>
    <mergeCell ref="G23:X23"/>
    <mergeCell ref="Y23:AN23"/>
    <mergeCell ref="AO23:BE23"/>
    <mergeCell ref="BF23:BW23"/>
    <mergeCell ref="BX23:CP23"/>
    <mergeCell ref="DY24:EN24"/>
    <mergeCell ref="EO24:FE24"/>
    <mergeCell ref="A22:F22"/>
    <mergeCell ref="G22:X22"/>
    <mergeCell ref="Y22:AN22"/>
    <mergeCell ref="AO22:BE22"/>
    <mergeCell ref="BF22:BW22"/>
    <mergeCell ref="BX22:CP22"/>
    <mergeCell ref="CQ22:DH22"/>
    <mergeCell ref="DI22:DX22"/>
    <mergeCell ref="DY22:EN22"/>
    <mergeCell ref="CQ23:DH23"/>
    <mergeCell ref="DI23:DX23"/>
    <mergeCell ref="DY23:EN23"/>
    <mergeCell ref="EO23:FE23"/>
    <mergeCell ref="A24:X24"/>
    <mergeCell ref="Y24:AN24"/>
    <mergeCell ref="CQ20:DH20"/>
    <mergeCell ref="DI20:DX20"/>
    <mergeCell ref="DY20:EN20"/>
    <mergeCell ref="EO20:FE20"/>
    <mergeCell ref="A21:F21"/>
    <mergeCell ref="G21:X21"/>
    <mergeCell ref="Y21:AN21"/>
    <mergeCell ref="AO21:BE21"/>
    <mergeCell ref="BF21:BW21"/>
    <mergeCell ref="BX21:CP21"/>
    <mergeCell ref="A20:F20"/>
    <mergeCell ref="G20:X20"/>
    <mergeCell ref="Y20:AN20"/>
    <mergeCell ref="AO20:BE20"/>
    <mergeCell ref="BF20:BW20"/>
    <mergeCell ref="BX20:CP20"/>
    <mergeCell ref="CQ21:DH21"/>
    <mergeCell ref="DI21:DX21"/>
    <mergeCell ref="DY21:EN21"/>
    <mergeCell ref="EO21:FE21"/>
    <mergeCell ref="EO17:FE19"/>
    <mergeCell ref="AO18:BE19"/>
    <mergeCell ref="BF18:DH18"/>
    <mergeCell ref="BF19:BW19"/>
    <mergeCell ref="BX19:CP19"/>
    <mergeCell ref="CQ19:DH19"/>
    <mergeCell ref="A17:F19"/>
    <mergeCell ref="G17:X19"/>
    <mergeCell ref="Y17:AN19"/>
    <mergeCell ref="AO17:DH17"/>
    <mergeCell ref="DI17:DX19"/>
    <mergeCell ref="DY17:EN19"/>
    <mergeCell ref="AO7:DY7"/>
    <mergeCell ref="A9:FE9"/>
    <mergeCell ref="X11:FE11"/>
    <mergeCell ref="A13:AO13"/>
    <mergeCell ref="AP13:FE13"/>
    <mergeCell ref="A15:FE15"/>
    <mergeCell ref="DF1:FE1"/>
    <mergeCell ref="DF2:FE2"/>
    <mergeCell ref="DF3:FE3"/>
    <mergeCell ref="EC4:EM4"/>
    <mergeCell ref="DY5:EN5"/>
    <mergeCell ref="A6:FE6"/>
    <mergeCell ref="A266:DA266"/>
    <mergeCell ref="X268:DA268"/>
    <mergeCell ref="A270:AO270"/>
    <mergeCell ref="AP270:DA270"/>
    <mergeCell ref="A272:G272"/>
    <mergeCell ref="H272:BC272"/>
    <mergeCell ref="BD272:BS272"/>
    <mergeCell ref="BT272:CI272"/>
    <mergeCell ref="CJ272:DA272"/>
    <mergeCell ref="A273:G273"/>
    <mergeCell ref="H273:BC273"/>
    <mergeCell ref="BD273:BS273"/>
    <mergeCell ref="BT273:CI273"/>
    <mergeCell ref="CJ273:DA273"/>
    <mergeCell ref="A274:G274"/>
    <mergeCell ref="H274:BC274"/>
    <mergeCell ref="BD274:BS274"/>
    <mergeCell ref="BT274:CI274"/>
    <mergeCell ref="CJ274:DA274"/>
    <mergeCell ref="A275:G275"/>
    <mergeCell ref="H275:BC275"/>
    <mergeCell ref="BD275:BS275"/>
    <mergeCell ref="BT275:CI275"/>
    <mergeCell ref="CJ275:DA275"/>
    <mergeCell ref="A276:G276"/>
    <mergeCell ref="H276:BC276"/>
    <mergeCell ref="BD276:BS276"/>
    <mergeCell ref="BT276:CI276"/>
    <mergeCell ref="CJ276:DA276"/>
    <mergeCell ref="A277:G277"/>
    <mergeCell ref="H277:BC277"/>
    <mergeCell ref="BD277:BS277"/>
    <mergeCell ref="BT277:CI277"/>
    <mergeCell ref="CJ277:DA277"/>
    <mergeCell ref="A278:G278"/>
    <mergeCell ref="H278:BC278"/>
    <mergeCell ref="BD278:BS278"/>
    <mergeCell ref="BT278:CI278"/>
    <mergeCell ref="CJ278:DA278"/>
    <mergeCell ref="A279:G279"/>
    <mergeCell ref="H279:BC279"/>
    <mergeCell ref="BD279:BS279"/>
    <mergeCell ref="BT279:CI279"/>
    <mergeCell ref="CJ279:DA279"/>
    <mergeCell ref="A299:DA299"/>
    <mergeCell ref="H300:AA300"/>
    <mergeCell ref="AO300:DA300"/>
    <mergeCell ref="H302:Z302"/>
    <mergeCell ref="AH302:DA302"/>
    <mergeCell ref="A284:DA284"/>
    <mergeCell ref="A286:DA286"/>
    <mergeCell ref="D288:AC288"/>
    <mergeCell ref="AL288:CZ288"/>
    <mergeCell ref="E290:AC290"/>
    <mergeCell ref="AL290:CZ290"/>
    <mergeCell ref="CR281:DI281"/>
    <mergeCell ref="A292:G292"/>
    <mergeCell ref="H292:BC292"/>
    <mergeCell ref="BD292:BS292"/>
    <mergeCell ref="BT292:CI292"/>
    <mergeCell ref="CJ292:DA292"/>
    <mergeCell ref="A293:G293"/>
    <mergeCell ref="H293:BC293"/>
    <mergeCell ref="A304:G304"/>
    <mergeCell ref="H304:BC304"/>
    <mergeCell ref="BD304:BS304"/>
    <mergeCell ref="BT304:CI304"/>
    <mergeCell ref="CJ304:DA304"/>
    <mergeCell ref="A305:G305"/>
    <mergeCell ref="H305:BC305"/>
    <mergeCell ref="BD305:BS305"/>
    <mergeCell ref="BT305:CI305"/>
    <mergeCell ref="CJ305:DA305"/>
    <mergeCell ref="A306:G306"/>
    <mergeCell ref="H306:BC306"/>
    <mergeCell ref="BD306:BS306"/>
    <mergeCell ref="BT306:CI306"/>
    <mergeCell ref="CJ306:DA306"/>
    <mergeCell ref="A307:G307"/>
    <mergeCell ref="H307:BC307"/>
    <mergeCell ref="BD307:BS307"/>
    <mergeCell ref="BT307:CI307"/>
    <mergeCell ref="CJ307:DA307"/>
    <mergeCell ref="A308:G308"/>
    <mergeCell ref="H308:BC308"/>
    <mergeCell ref="BD308:BS308"/>
    <mergeCell ref="BT308:CI308"/>
    <mergeCell ref="CJ308:DA308"/>
    <mergeCell ref="C310:DC310"/>
    <mergeCell ref="J311:AC311"/>
    <mergeCell ref="AQ311:DC311"/>
    <mergeCell ref="J313:AB313"/>
    <mergeCell ref="AJ313:DC313"/>
    <mergeCell ref="C315:I315"/>
    <mergeCell ref="J315:BE315"/>
    <mergeCell ref="BF315:BU315"/>
    <mergeCell ref="BV315:CK315"/>
    <mergeCell ref="CL315:DC315"/>
    <mergeCell ref="C316:I316"/>
    <mergeCell ref="J316:BE316"/>
    <mergeCell ref="BF316:BU316"/>
    <mergeCell ref="BV316:CK316"/>
    <mergeCell ref="CL316:DC316"/>
    <mergeCell ref="CL318:DC318"/>
    <mergeCell ref="A178:DA178"/>
    <mergeCell ref="H179:AA179"/>
    <mergeCell ref="AO179:DA179"/>
    <mergeCell ref="H181:Z181"/>
    <mergeCell ref="AH181:DA181"/>
    <mergeCell ref="A183:G183"/>
    <mergeCell ref="H183:BC183"/>
    <mergeCell ref="BD183:BS183"/>
    <mergeCell ref="BT183:CI183"/>
    <mergeCell ref="CJ183:DA183"/>
    <mergeCell ref="A184:G184"/>
    <mergeCell ref="H184:BC184"/>
    <mergeCell ref="BD184:BS184"/>
    <mergeCell ref="BT184:CI184"/>
    <mergeCell ref="CJ184:DA184"/>
    <mergeCell ref="A185:G185"/>
    <mergeCell ref="H185:BC185"/>
    <mergeCell ref="BD185:BS185"/>
    <mergeCell ref="BT185:CI185"/>
    <mergeCell ref="CJ185:DA185"/>
    <mergeCell ref="A187:G187"/>
    <mergeCell ref="H187:BC187"/>
    <mergeCell ref="BD187:BS187"/>
    <mergeCell ref="BT187:CI187"/>
    <mergeCell ref="CJ187:DA187"/>
    <mergeCell ref="A188:G188"/>
    <mergeCell ref="H188:BC188"/>
    <mergeCell ref="BD188:BS188"/>
    <mergeCell ref="BT188:CI188"/>
    <mergeCell ref="CJ188:DA188"/>
    <mergeCell ref="C190:DC190"/>
    <mergeCell ref="J191:AC191"/>
    <mergeCell ref="AQ191:DC191"/>
    <mergeCell ref="J193:AB193"/>
    <mergeCell ref="AJ193:DC193"/>
    <mergeCell ref="C195:I195"/>
    <mergeCell ref="J195:BE195"/>
    <mergeCell ref="BF195:BU195"/>
    <mergeCell ref="BV195:CK195"/>
    <mergeCell ref="CL195:DC195"/>
    <mergeCell ref="C196:I196"/>
    <mergeCell ref="J196:BE196"/>
    <mergeCell ref="BF196:BU196"/>
    <mergeCell ref="BV196:CK196"/>
    <mergeCell ref="CL196:DC196"/>
    <mergeCell ref="C197:I197"/>
    <mergeCell ref="J197:BE197"/>
    <mergeCell ref="BF197:BU197"/>
    <mergeCell ref="BV197:CK197"/>
    <mergeCell ref="CL197:DC197"/>
    <mergeCell ref="C199:I199"/>
    <mergeCell ref="J199:BE199"/>
    <mergeCell ref="BF199:BU199"/>
    <mergeCell ref="BV199:CK199"/>
    <mergeCell ref="CL199:DC199"/>
    <mergeCell ref="CJ208:DA208"/>
    <mergeCell ref="A201:DA201"/>
    <mergeCell ref="H202:AA202"/>
    <mergeCell ref="AO202:DA202"/>
    <mergeCell ref="H204:Z204"/>
    <mergeCell ref="AH204:DA204"/>
    <mergeCell ref="A206:G206"/>
    <mergeCell ref="H206:BC206"/>
    <mergeCell ref="BD206:BS206"/>
    <mergeCell ref="BT206:CI206"/>
    <mergeCell ref="CJ206:DA206"/>
    <mergeCell ref="A209:G209"/>
    <mergeCell ref="H209:BC209"/>
    <mergeCell ref="BD209:BS209"/>
    <mergeCell ref="BT209:CI209"/>
    <mergeCell ref="CJ209:DA209"/>
    <mergeCell ref="A186:G186"/>
    <mergeCell ref="H186:BC186"/>
    <mergeCell ref="BD186:BS186"/>
    <mergeCell ref="BT186:CI186"/>
    <mergeCell ref="CJ186:DA186"/>
    <mergeCell ref="C198:I198"/>
    <mergeCell ref="J198:BE198"/>
    <mergeCell ref="BF198:BU198"/>
    <mergeCell ref="BV198:CK198"/>
    <mergeCell ref="CL198:DC198"/>
    <mergeCell ref="A207:G207"/>
    <mergeCell ref="H207:BC207"/>
    <mergeCell ref="BD207:BS207"/>
    <mergeCell ref="BT207:CI207"/>
    <mergeCell ref="CJ207:DA207"/>
    <mergeCell ref="A208:G208"/>
    <mergeCell ref="H208:BC208"/>
    <mergeCell ref="BD208:BS208"/>
    <mergeCell ref="BT208:CI208"/>
  </mergeCells>
  <pageMargins left="0.7" right="0.7" top="0.75" bottom="0.75" header="0.3" footer="0.3"/>
  <pageSetup paperSize="9" scale="8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E288"/>
  <sheetViews>
    <sheetView view="pageBreakPreview" topLeftCell="A262" zoomScaleNormal="100" zoomScaleSheetLayoutView="100" workbookViewId="0">
      <selection activeCell="AC293" sqref="AC293"/>
    </sheetView>
  </sheetViews>
  <sheetFormatPr defaultColWidth="0.85546875" defaultRowHeight="12.75"/>
  <cols>
    <col min="1" max="23" width="0.85546875" style="1"/>
    <col min="24" max="24" width="7.140625" style="1" customWidth="1"/>
    <col min="25" max="25" width="2.85546875" style="1" customWidth="1"/>
    <col min="26" max="40" width="0.85546875" style="1"/>
    <col min="41" max="41" width="1.85546875" style="1" bestFit="1" customWidth="1"/>
    <col min="42" max="74" width="0.85546875" style="1"/>
    <col min="75" max="75" width="7" style="1" customWidth="1"/>
    <col min="76" max="86" width="0.85546875" style="1"/>
    <col min="87" max="87" width="3.28515625" style="1" customWidth="1"/>
    <col min="88" max="107" width="0.85546875" style="1"/>
    <col min="108" max="108" width="4.42578125" style="1" bestFit="1" customWidth="1"/>
    <col min="109" max="109" width="0.85546875" style="1"/>
    <col min="110" max="110" width="0.28515625" style="1" customWidth="1"/>
    <col min="111" max="112" width="0.85546875" style="1" hidden="1" customWidth="1"/>
    <col min="113" max="113" width="1.85546875" style="1" bestFit="1" customWidth="1"/>
    <col min="114" max="125" width="0.85546875" style="1"/>
    <col min="126" max="126" width="0.42578125" style="1" customWidth="1"/>
    <col min="127" max="128" width="0.85546875" style="1" hidden="1" customWidth="1"/>
    <col min="129" max="129" width="1.85546875" style="1" bestFit="1" customWidth="1"/>
    <col min="130" max="138" width="0.85546875" style="1"/>
    <col min="139" max="143" width="0.85546875" style="1" customWidth="1"/>
    <col min="144" max="153" width="0.85546875" style="1"/>
    <col min="154" max="161" width="0.85546875" style="1" customWidth="1"/>
    <col min="162" max="16384" width="0.85546875" style="1"/>
  </cols>
  <sheetData>
    <row r="1" spans="1:161">
      <c r="DF1" s="98" t="s">
        <v>94</v>
      </c>
      <c r="DG1" s="98"/>
      <c r="DH1" s="98"/>
      <c r="DI1" s="98"/>
      <c r="DJ1" s="98"/>
      <c r="DK1" s="98"/>
      <c r="DL1" s="98"/>
      <c r="DM1" s="98"/>
      <c r="DN1" s="98"/>
      <c r="DO1" s="98"/>
      <c r="DP1" s="98"/>
      <c r="DQ1" s="98"/>
      <c r="DR1" s="98"/>
      <c r="DS1" s="98"/>
      <c r="DT1" s="98"/>
      <c r="DU1" s="98"/>
      <c r="DV1" s="98"/>
      <c r="DW1" s="98"/>
      <c r="DX1" s="98"/>
      <c r="DY1" s="98"/>
      <c r="DZ1" s="98"/>
      <c r="EA1" s="98"/>
      <c r="EB1" s="98"/>
      <c r="EC1" s="98"/>
      <c r="ED1" s="98"/>
      <c r="EE1" s="98"/>
      <c r="EF1" s="98"/>
      <c r="EG1" s="98"/>
      <c r="EH1" s="98"/>
      <c r="EI1" s="98"/>
      <c r="EJ1" s="98"/>
      <c r="EK1" s="98"/>
      <c r="EL1" s="98"/>
      <c r="EM1" s="98"/>
      <c r="EN1" s="98"/>
      <c r="EO1" s="98"/>
      <c r="EP1" s="98"/>
      <c r="EQ1" s="98"/>
      <c r="ER1" s="98"/>
      <c r="ES1" s="98"/>
      <c r="ET1" s="98"/>
      <c r="EU1" s="98"/>
      <c r="EV1" s="98"/>
      <c r="EW1" s="98"/>
      <c r="EX1" s="98"/>
      <c r="EY1" s="98"/>
      <c r="EZ1" s="98"/>
      <c r="FA1" s="98"/>
      <c r="FB1" s="98"/>
      <c r="FC1" s="98"/>
      <c r="FD1" s="98"/>
      <c r="FE1" s="98"/>
    </row>
    <row r="2" spans="1:161" ht="27.75" customHeight="1">
      <c r="DF2" s="99" t="s">
        <v>175</v>
      </c>
      <c r="DG2" s="99"/>
      <c r="DH2" s="99"/>
      <c r="DI2" s="99"/>
      <c r="DJ2" s="99"/>
      <c r="DK2" s="99"/>
      <c r="DL2" s="99"/>
      <c r="DM2" s="99"/>
      <c r="DN2" s="99"/>
      <c r="DO2" s="99"/>
      <c r="DP2" s="99"/>
      <c r="DQ2" s="99"/>
      <c r="DR2" s="99"/>
      <c r="DS2" s="99"/>
      <c r="DT2" s="99"/>
      <c r="DU2" s="99"/>
      <c r="DV2" s="99"/>
      <c r="DW2" s="99"/>
      <c r="DX2" s="99"/>
      <c r="DY2" s="99"/>
      <c r="DZ2" s="99"/>
      <c r="EA2" s="99"/>
      <c r="EB2" s="99"/>
      <c r="EC2" s="99"/>
      <c r="ED2" s="99"/>
      <c r="EE2" s="99"/>
      <c r="EF2" s="99"/>
      <c r="EG2" s="99"/>
      <c r="EH2" s="99"/>
      <c r="EI2" s="99"/>
      <c r="EJ2" s="99"/>
      <c r="EK2" s="99"/>
      <c r="EL2" s="99"/>
      <c r="EM2" s="99"/>
      <c r="EN2" s="99"/>
      <c r="EO2" s="99"/>
      <c r="EP2" s="99"/>
      <c r="EQ2" s="99"/>
      <c r="ER2" s="99"/>
      <c r="ES2" s="99"/>
      <c r="ET2" s="99"/>
      <c r="EU2" s="99"/>
      <c r="EV2" s="99"/>
      <c r="EW2" s="99"/>
      <c r="EX2" s="99"/>
      <c r="EY2" s="99"/>
      <c r="EZ2" s="99"/>
      <c r="FA2" s="99"/>
      <c r="FB2" s="99"/>
      <c r="FC2" s="99"/>
      <c r="FD2" s="99"/>
      <c r="FE2" s="99"/>
    </row>
    <row r="3" spans="1:161">
      <c r="DF3" s="98" t="s">
        <v>176</v>
      </c>
      <c r="DG3" s="98"/>
      <c r="DH3" s="98"/>
      <c r="DI3" s="98"/>
      <c r="DJ3" s="98"/>
      <c r="DK3" s="98"/>
      <c r="DL3" s="98"/>
      <c r="DM3" s="98"/>
      <c r="DN3" s="98"/>
      <c r="DO3" s="98"/>
      <c r="DP3" s="98"/>
      <c r="DQ3" s="98"/>
      <c r="DR3" s="98"/>
      <c r="DS3" s="98"/>
      <c r="DT3" s="98"/>
      <c r="DU3" s="98"/>
      <c r="DV3" s="98"/>
      <c r="DW3" s="98"/>
      <c r="DX3" s="98"/>
      <c r="DY3" s="98"/>
      <c r="DZ3" s="98"/>
      <c r="EA3" s="98"/>
      <c r="EB3" s="98"/>
      <c r="EC3" s="98"/>
      <c r="ED3" s="98"/>
      <c r="EE3" s="98"/>
      <c r="EF3" s="98"/>
      <c r="EG3" s="98"/>
      <c r="EH3" s="98"/>
      <c r="EI3" s="98"/>
      <c r="EJ3" s="98"/>
      <c r="EK3" s="98"/>
      <c r="EL3" s="98"/>
      <c r="EM3" s="98"/>
      <c r="EN3" s="98"/>
      <c r="EO3" s="98"/>
      <c r="EP3" s="98"/>
      <c r="EQ3" s="98"/>
      <c r="ER3" s="98"/>
      <c r="ES3" s="98"/>
      <c r="ET3" s="98"/>
      <c r="EU3" s="98"/>
      <c r="EV3" s="98"/>
      <c r="EW3" s="98"/>
      <c r="EX3" s="98"/>
      <c r="EY3" s="98"/>
      <c r="EZ3" s="98"/>
      <c r="FA3" s="98"/>
      <c r="FB3" s="98"/>
      <c r="FC3" s="98"/>
      <c r="FD3" s="98"/>
      <c r="FE3" s="98"/>
    </row>
    <row r="4" spans="1:161">
      <c r="EC4" s="98" t="s">
        <v>178</v>
      </c>
      <c r="ED4" s="98"/>
      <c r="EE4" s="98"/>
      <c r="EF4" s="98"/>
      <c r="EG4" s="98"/>
      <c r="EH4" s="98"/>
      <c r="EI4" s="98"/>
      <c r="EJ4" s="98"/>
      <c r="EK4" s="98"/>
      <c r="EL4" s="98"/>
      <c r="EM4" s="98"/>
    </row>
    <row r="5" spans="1:161">
      <c r="DY5" s="98" t="s">
        <v>179</v>
      </c>
      <c r="DZ5" s="98"/>
      <c r="EA5" s="98"/>
      <c r="EB5" s="98"/>
      <c r="EC5" s="98"/>
      <c r="ED5" s="98"/>
      <c r="EE5" s="98"/>
      <c r="EF5" s="98"/>
      <c r="EG5" s="98"/>
      <c r="EH5" s="98"/>
      <c r="EI5" s="98"/>
      <c r="EJ5" s="98"/>
      <c r="EK5" s="98"/>
      <c r="EL5" s="98"/>
      <c r="EM5" s="98"/>
      <c r="EN5" s="98"/>
    </row>
    <row r="6" spans="1:161" s="7" customFormat="1" ht="15.75">
      <c r="A6" s="100" t="s">
        <v>103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  <c r="BD6" s="100"/>
      <c r="BE6" s="100"/>
      <c r="BF6" s="100"/>
      <c r="BG6" s="100"/>
      <c r="BH6" s="100"/>
      <c r="BI6" s="100"/>
      <c r="BJ6" s="100"/>
      <c r="BK6" s="100"/>
      <c r="BL6" s="100"/>
      <c r="BM6" s="100"/>
      <c r="BN6" s="100"/>
      <c r="BO6" s="100"/>
      <c r="BP6" s="100"/>
      <c r="BQ6" s="100"/>
      <c r="BR6" s="100"/>
      <c r="BS6" s="100"/>
      <c r="BT6" s="100"/>
      <c r="BU6" s="100"/>
      <c r="BV6" s="100"/>
      <c r="BW6" s="100"/>
      <c r="BX6" s="100"/>
      <c r="BY6" s="100"/>
      <c r="BZ6" s="100"/>
      <c r="CA6" s="100"/>
      <c r="CB6" s="100"/>
      <c r="CC6" s="100"/>
      <c r="CD6" s="100"/>
      <c r="CE6" s="100"/>
      <c r="CF6" s="100"/>
      <c r="CG6" s="100"/>
      <c r="CH6" s="100"/>
      <c r="CI6" s="100"/>
      <c r="CJ6" s="100"/>
      <c r="CK6" s="100"/>
      <c r="CL6" s="100"/>
      <c r="CM6" s="100"/>
      <c r="CN6" s="100"/>
      <c r="CO6" s="100"/>
      <c r="CP6" s="100"/>
      <c r="CQ6" s="100"/>
      <c r="CR6" s="100"/>
      <c r="CS6" s="100"/>
      <c r="CT6" s="100"/>
      <c r="CU6" s="100"/>
      <c r="CV6" s="100"/>
      <c r="CW6" s="100"/>
      <c r="CX6" s="100"/>
      <c r="CY6" s="100"/>
      <c r="CZ6" s="100"/>
      <c r="DA6" s="100"/>
      <c r="DB6" s="100"/>
      <c r="DC6" s="100"/>
      <c r="DD6" s="100"/>
      <c r="DE6" s="100"/>
      <c r="DF6" s="100"/>
      <c r="DG6" s="100"/>
      <c r="DH6" s="100"/>
      <c r="DI6" s="100"/>
      <c r="DJ6" s="100"/>
      <c r="DK6" s="100"/>
      <c r="DL6" s="100"/>
      <c r="DM6" s="100"/>
      <c r="DN6" s="100"/>
      <c r="DO6" s="100"/>
      <c r="DP6" s="100"/>
      <c r="DQ6" s="100"/>
      <c r="DR6" s="100"/>
      <c r="DS6" s="100"/>
      <c r="DT6" s="100"/>
      <c r="DU6" s="100"/>
      <c r="DV6" s="100"/>
      <c r="DW6" s="100"/>
      <c r="DX6" s="100"/>
      <c r="DY6" s="100"/>
      <c r="DZ6" s="100"/>
      <c r="EA6" s="100"/>
      <c r="EB6" s="100"/>
      <c r="EC6" s="100"/>
      <c r="ED6" s="100"/>
      <c r="EE6" s="100"/>
      <c r="EF6" s="100"/>
      <c r="EG6" s="100"/>
      <c r="EH6" s="100"/>
      <c r="EI6" s="100"/>
      <c r="EJ6" s="100"/>
      <c r="EK6" s="100"/>
      <c r="EL6" s="100"/>
      <c r="EM6" s="100"/>
      <c r="EN6" s="100"/>
      <c r="EO6" s="100"/>
      <c r="EP6" s="100"/>
      <c r="EQ6" s="100"/>
      <c r="ER6" s="100"/>
      <c r="ES6" s="100"/>
      <c r="ET6" s="100"/>
      <c r="EU6" s="100"/>
      <c r="EV6" s="100"/>
      <c r="EW6" s="100"/>
      <c r="EX6" s="100"/>
      <c r="EY6" s="100"/>
      <c r="EZ6" s="100"/>
      <c r="FA6" s="100"/>
      <c r="FB6" s="100"/>
      <c r="FC6" s="100"/>
      <c r="FD6" s="100"/>
      <c r="FE6" s="100"/>
    </row>
    <row r="7" spans="1:161" s="7" customFormat="1" ht="15.75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93" t="s">
        <v>158</v>
      </c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  <c r="BH7" s="93"/>
      <c r="BI7" s="93"/>
      <c r="BJ7" s="93"/>
      <c r="BK7" s="93"/>
      <c r="BL7" s="93"/>
      <c r="BM7" s="93"/>
      <c r="BN7" s="93"/>
      <c r="BO7" s="93"/>
      <c r="BP7" s="93"/>
      <c r="BQ7" s="93"/>
      <c r="BR7" s="93"/>
      <c r="BS7" s="93"/>
      <c r="BT7" s="93"/>
      <c r="BU7" s="93"/>
      <c r="BV7" s="93"/>
      <c r="BW7" s="93"/>
      <c r="BX7" s="93"/>
      <c r="BY7" s="93"/>
      <c r="BZ7" s="93"/>
      <c r="CA7" s="93"/>
      <c r="CB7" s="93"/>
      <c r="CC7" s="93"/>
      <c r="CD7" s="93"/>
      <c r="CE7" s="93"/>
      <c r="CF7" s="93"/>
      <c r="CG7" s="93"/>
      <c r="CH7" s="93"/>
      <c r="CI7" s="93"/>
      <c r="CJ7" s="93"/>
      <c r="CK7" s="93"/>
      <c r="CL7" s="93"/>
      <c r="CM7" s="93"/>
      <c r="CN7" s="93"/>
      <c r="CO7" s="93"/>
      <c r="CP7" s="93"/>
      <c r="CQ7" s="93"/>
      <c r="CR7" s="93"/>
      <c r="CS7" s="93"/>
      <c r="CT7" s="93"/>
      <c r="CU7" s="93"/>
      <c r="CV7" s="93"/>
      <c r="CW7" s="93"/>
      <c r="CX7" s="93"/>
      <c r="CY7" s="93"/>
      <c r="CZ7" s="93"/>
      <c r="DA7" s="93"/>
      <c r="DB7" s="93"/>
      <c r="DC7" s="93"/>
      <c r="DD7" s="93"/>
      <c r="DE7" s="93"/>
      <c r="DF7" s="93"/>
      <c r="DG7" s="93"/>
      <c r="DH7" s="93"/>
      <c r="DI7" s="93"/>
      <c r="DJ7" s="93"/>
      <c r="DK7" s="93"/>
      <c r="DL7" s="93"/>
      <c r="DM7" s="93"/>
      <c r="DN7" s="93"/>
      <c r="DO7" s="93"/>
      <c r="DP7" s="93"/>
      <c r="DQ7" s="93"/>
      <c r="DR7" s="93"/>
      <c r="DS7" s="93"/>
      <c r="DT7" s="93"/>
      <c r="DU7" s="93"/>
      <c r="DV7" s="93"/>
      <c r="DW7" s="93"/>
      <c r="DX7" s="93"/>
      <c r="DY7" s="93"/>
      <c r="DZ7" s="53"/>
      <c r="EA7" s="53"/>
      <c r="EB7" s="53"/>
      <c r="EC7" s="53"/>
      <c r="ED7" s="53"/>
      <c r="EE7" s="53"/>
      <c r="EF7" s="53"/>
      <c r="EG7" s="53"/>
      <c r="EH7" s="53"/>
      <c r="EI7" s="53"/>
      <c r="EJ7" s="53"/>
      <c r="EK7" s="53"/>
      <c r="EL7" s="53"/>
      <c r="EM7" s="53"/>
      <c r="EN7" s="53"/>
      <c r="EO7" s="53"/>
      <c r="EP7" s="53"/>
      <c r="EQ7" s="53"/>
      <c r="ER7" s="53"/>
      <c r="ES7" s="53"/>
      <c r="ET7" s="53"/>
      <c r="EU7" s="53"/>
      <c r="EV7" s="53"/>
      <c r="EW7" s="53"/>
      <c r="EX7" s="53"/>
      <c r="EY7" s="53"/>
      <c r="EZ7" s="53"/>
      <c r="FA7" s="53"/>
      <c r="FB7" s="53"/>
      <c r="FC7" s="53"/>
      <c r="FD7" s="53"/>
      <c r="FE7" s="53"/>
    </row>
    <row r="9" spans="1:161" s="2" customFormat="1" ht="15">
      <c r="A9" s="94" t="s">
        <v>115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  <c r="BR9" s="94"/>
      <c r="BS9" s="94"/>
      <c r="BT9" s="94"/>
      <c r="BU9" s="94"/>
      <c r="BV9" s="94"/>
      <c r="BW9" s="94"/>
      <c r="BX9" s="94"/>
      <c r="BY9" s="94"/>
      <c r="BZ9" s="94"/>
      <c r="CA9" s="94"/>
      <c r="CB9" s="94"/>
      <c r="CC9" s="94"/>
      <c r="CD9" s="94"/>
      <c r="CE9" s="94"/>
      <c r="CF9" s="94"/>
      <c r="CG9" s="94"/>
      <c r="CH9" s="94"/>
      <c r="CI9" s="94"/>
      <c r="CJ9" s="94"/>
      <c r="CK9" s="94"/>
      <c r="CL9" s="94"/>
      <c r="CM9" s="94"/>
      <c r="CN9" s="94"/>
      <c r="CO9" s="94"/>
      <c r="CP9" s="94"/>
      <c r="CQ9" s="94"/>
      <c r="CR9" s="94"/>
      <c r="CS9" s="94"/>
      <c r="CT9" s="94"/>
      <c r="CU9" s="94"/>
      <c r="CV9" s="94"/>
      <c r="CW9" s="94"/>
      <c r="CX9" s="94"/>
      <c r="CY9" s="94"/>
      <c r="CZ9" s="94"/>
      <c r="DA9" s="94"/>
      <c r="DB9" s="94"/>
      <c r="DC9" s="94"/>
      <c r="DD9" s="94"/>
      <c r="DE9" s="94"/>
      <c r="DF9" s="94"/>
      <c r="DG9" s="94"/>
      <c r="DH9" s="94"/>
      <c r="DI9" s="94"/>
      <c r="DJ9" s="94"/>
      <c r="DK9" s="94"/>
      <c r="DL9" s="94"/>
      <c r="DM9" s="94"/>
      <c r="DN9" s="94"/>
      <c r="DO9" s="94"/>
      <c r="DP9" s="94"/>
      <c r="DQ9" s="94"/>
      <c r="DR9" s="94"/>
      <c r="DS9" s="94"/>
      <c r="DT9" s="94"/>
      <c r="DU9" s="94"/>
      <c r="DV9" s="94"/>
      <c r="DW9" s="94"/>
      <c r="DX9" s="94"/>
      <c r="DY9" s="94"/>
      <c r="DZ9" s="94"/>
      <c r="EA9" s="94"/>
      <c r="EB9" s="94"/>
      <c r="EC9" s="94"/>
      <c r="ED9" s="94"/>
      <c r="EE9" s="94"/>
      <c r="EF9" s="94"/>
      <c r="EG9" s="94"/>
      <c r="EH9" s="94"/>
      <c r="EI9" s="94"/>
      <c r="EJ9" s="94"/>
      <c r="EK9" s="94"/>
      <c r="EL9" s="94"/>
      <c r="EM9" s="94"/>
      <c r="EN9" s="94"/>
      <c r="EO9" s="94"/>
      <c r="EP9" s="94"/>
      <c r="EQ9" s="94"/>
      <c r="ER9" s="94"/>
      <c r="ES9" s="94"/>
      <c r="ET9" s="94"/>
      <c r="EU9" s="94"/>
      <c r="EV9" s="94"/>
      <c r="EW9" s="94"/>
      <c r="EX9" s="94"/>
      <c r="EY9" s="94"/>
      <c r="EZ9" s="94"/>
      <c r="FA9" s="94"/>
      <c r="FB9" s="94"/>
      <c r="FC9" s="94"/>
      <c r="FD9" s="94"/>
      <c r="FE9" s="94"/>
    </row>
    <row r="10" spans="1:161" ht="6" customHeight="1"/>
    <row r="11" spans="1:161" s="6" customFormat="1" ht="32.25" customHeight="1">
      <c r="A11" s="50" t="s">
        <v>14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86" t="s">
        <v>117</v>
      </c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7"/>
      <c r="CX11" s="87"/>
      <c r="CY11" s="87"/>
      <c r="CZ11" s="87"/>
      <c r="DA11" s="87"/>
      <c r="DB11" s="87"/>
      <c r="DC11" s="87"/>
      <c r="DD11" s="87"/>
      <c r="DE11" s="87"/>
      <c r="DF11" s="87"/>
      <c r="DG11" s="87"/>
      <c r="DH11" s="87"/>
      <c r="DI11" s="87"/>
      <c r="DJ11" s="87"/>
      <c r="DK11" s="87"/>
      <c r="DL11" s="87"/>
      <c r="DM11" s="87"/>
      <c r="DN11" s="87"/>
      <c r="DO11" s="87"/>
      <c r="DP11" s="87"/>
      <c r="DQ11" s="87"/>
      <c r="DR11" s="87"/>
      <c r="DS11" s="87"/>
      <c r="DT11" s="87"/>
      <c r="DU11" s="87"/>
      <c r="DV11" s="87"/>
      <c r="DW11" s="87"/>
      <c r="DX11" s="87"/>
      <c r="DY11" s="87"/>
      <c r="DZ11" s="87"/>
      <c r="EA11" s="87"/>
      <c r="EB11" s="87"/>
      <c r="EC11" s="87"/>
      <c r="ED11" s="87"/>
      <c r="EE11" s="87"/>
      <c r="EF11" s="87"/>
      <c r="EG11" s="87"/>
      <c r="EH11" s="87"/>
      <c r="EI11" s="87"/>
      <c r="EJ11" s="87"/>
      <c r="EK11" s="87"/>
      <c r="EL11" s="87"/>
      <c r="EM11" s="87"/>
      <c r="EN11" s="87"/>
      <c r="EO11" s="87"/>
      <c r="EP11" s="87"/>
      <c r="EQ11" s="87"/>
      <c r="ER11" s="87"/>
      <c r="ES11" s="87"/>
      <c r="ET11" s="87"/>
      <c r="EU11" s="87"/>
      <c r="EV11" s="87"/>
      <c r="EW11" s="87"/>
      <c r="EX11" s="87"/>
      <c r="EY11" s="87"/>
      <c r="EZ11" s="87"/>
      <c r="FA11" s="87"/>
      <c r="FB11" s="87"/>
      <c r="FC11" s="87"/>
      <c r="FD11" s="87"/>
      <c r="FE11" s="88"/>
    </row>
    <row r="12" spans="1:161" s="6" customFormat="1" ht="6" customHeight="1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</row>
    <row r="13" spans="1:161" s="6" customFormat="1" ht="14.25">
      <c r="A13" s="89" t="s">
        <v>13</v>
      </c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95" t="s">
        <v>113</v>
      </c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  <c r="BM13" s="96"/>
      <c r="BN13" s="96"/>
      <c r="BO13" s="96"/>
      <c r="BP13" s="96"/>
      <c r="BQ13" s="96"/>
      <c r="BR13" s="96"/>
      <c r="BS13" s="96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  <c r="CE13" s="96"/>
      <c r="CF13" s="96"/>
      <c r="CG13" s="96"/>
      <c r="CH13" s="96"/>
      <c r="CI13" s="96"/>
      <c r="CJ13" s="96"/>
      <c r="CK13" s="96"/>
      <c r="CL13" s="96"/>
      <c r="CM13" s="96"/>
      <c r="CN13" s="96"/>
      <c r="CO13" s="96"/>
      <c r="CP13" s="96"/>
      <c r="CQ13" s="96"/>
      <c r="CR13" s="96"/>
      <c r="CS13" s="96"/>
      <c r="CT13" s="96"/>
      <c r="CU13" s="96"/>
      <c r="CV13" s="96"/>
      <c r="CW13" s="96"/>
      <c r="CX13" s="96"/>
      <c r="CY13" s="96"/>
      <c r="CZ13" s="96"/>
      <c r="DA13" s="96"/>
      <c r="DB13" s="96"/>
      <c r="DC13" s="96"/>
      <c r="DD13" s="96"/>
      <c r="DE13" s="96"/>
      <c r="DF13" s="96"/>
      <c r="DG13" s="96"/>
      <c r="DH13" s="96"/>
      <c r="DI13" s="96"/>
      <c r="DJ13" s="96"/>
      <c r="DK13" s="96"/>
      <c r="DL13" s="96"/>
      <c r="DM13" s="96"/>
      <c r="DN13" s="96"/>
      <c r="DO13" s="96"/>
      <c r="DP13" s="96"/>
      <c r="DQ13" s="96"/>
      <c r="DR13" s="96"/>
      <c r="DS13" s="96"/>
      <c r="DT13" s="96"/>
      <c r="DU13" s="96"/>
      <c r="DV13" s="96"/>
      <c r="DW13" s="96"/>
      <c r="DX13" s="96"/>
      <c r="DY13" s="96"/>
      <c r="DZ13" s="96"/>
      <c r="EA13" s="96"/>
      <c r="EB13" s="96"/>
      <c r="EC13" s="96"/>
      <c r="ED13" s="96"/>
      <c r="EE13" s="96"/>
      <c r="EF13" s="96"/>
      <c r="EG13" s="96"/>
      <c r="EH13" s="96"/>
      <c r="EI13" s="96"/>
      <c r="EJ13" s="96"/>
      <c r="EK13" s="96"/>
      <c r="EL13" s="96"/>
      <c r="EM13" s="96"/>
      <c r="EN13" s="96"/>
      <c r="EO13" s="96"/>
      <c r="EP13" s="96"/>
      <c r="EQ13" s="96"/>
      <c r="ER13" s="96"/>
      <c r="ES13" s="96"/>
      <c r="ET13" s="96"/>
      <c r="EU13" s="96"/>
      <c r="EV13" s="96"/>
      <c r="EW13" s="96"/>
      <c r="EX13" s="96"/>
      <c r="EY13" s="96"/>
      <c r="EZ13" s="96"/>
      <c r="FA13" s="96"/>
      <c r="FB13" s="96"/>
      <c r="FC13" s="96"/>
      <c r="FD13" s="96"/>
      <c r="FE13" s="97"/>
    </row>
    <row r="14" spans="1:161" ht="9.75" customHeight="1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</row>
    <row r="15" spans="1:161" s="2" customFormat="1" ht="15">
      <c r="A15" s="81" t="s">
        <v>12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  <c r="BV15" s="81"/>
      <c r="BW15" s="81"/>
      <c r="BX15" s="81"/>
      <c r="BY15" s="81"/>
      <c r="BZ15" s="81"/>
      <c r="CA15" s="81"/>
      <c r="CB15" s="81"/>
      <c r="CC15" s="81"/>
      <c r="CD15" s="81"/>
      <c r="CE15" s="81"/>
      <c r="CF15" s="81"/>
      <c r="CG15" s="81"/>
      <c r="CH15" s="81"/>
      <c r="CI15" s="81"/>
      <c r="CJ15" s="81"/>
      <c r="CK15" s="81"/>
      <c r="CL15" s="81"/>
      <c r="CM15" s="81"/>
      <c r="CN15" s="81"/>
      <c r="CO15" s="81"/>
      <c r="CP15" s="81"/>
      <c r="CQ15" s="81"/>
      <c r="CR15" s="81"/>
      <c r="CS15" s="81"/>
      <c r="CT15" s="81"/>
      <c r="CU15" s="81"/>
      <c r="CV15" s="81"/>
      <c r="CW15" s="81"/>
      <c r="CX15" s="81"/>
      <c r="CY15" s="81"/>
      <c r="CZ15" s="81"/>
      <c r="DA15" s="81"/>
      <c r="DB15" s="81"/>
      <c r="DC15" s="81"/>
      <c r="DD15" s="81"/>
      <c r="DE15" s="81"/>
      <c r="DF15" s="81"/>
      <c r="DG15" s="81"/>
      <c r="DH15" s="81"/>
      <c r="DI15" s="81"/>
      <c r="DJ15" s="81"/>
      <c r="DK15" s="81"/>
      <c r="DL15" s="81"/>
      <c r="DM15" s="81"/>
      <c r="DN15" s="81"/>
      <c r="DO15" s="81"/>
      <c r="DP15" s="81"/>
      <c r="DQ15" s="81"/>
      <c r="DR15" s="81"/>
      <c r="DS15" s="81"/>
      <c r="DT15" s="81"/>
      <c r="DU15" s="81"/>
      <c r="DV15" s="81"/>
      <c r="DW15" s="81"/>
      <c r="DX15" s="81"/>
      <c r="DY15" s="81"/>
      <c r="DZ15" s="81"/>
      <c r="EA15" s="81"/>
      <c r="EB15" s="81"/>
      <c r="EC15" s="81"/>
      <c r="ED15" s="81"/>
      <c r="EE15" s="81"/>
      <c r="EF15" s="81"/>
      <c r="EG15" s="81"/>
      <c r="EH15" s="81"/>
      <c r="EI15" s="81"/>
      <c r="EJ15" s="81"/>
      <c r="EK15" s="81"/>
      <c r="EL15" s="81"/>
      <c r="EM15" s="81"/>
      <c r="EN15" s="81"/>
      <c r="EO15" s="81"/>
      <c r="EP15" s="81"/>
      <c r="EQ15" s="81"/>
      <c r="ER15" s="81"/>
      <c r="ES15" s="81"/>
      <c r="ET15" s="81"/>
      <c r="EU15" s="81"/>
      <c r="EV15" s="81"/>
      <c r="EW15" s="81"/>
      <c r="EX15" s="81"/>
      <c r="EY15" s="81"/>
      <c r="EZ15" s="81"/>
      <c r="FA15" s="81"/>
      <c r="FB15" s="81"/>
      <c r="FC15" s="81"/>
      <c r="FD15" s="81"/>
      <c r="FE15" s="81"/>
    </row>
    <row r="16" spans="1:161" ht="10.5" customHeight="1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</row>
    <row r="17" spans="1:161" s="3" customFormat="1" ht="13.5" customHeight="1">
      <c r="A17" s="90" t="s">
        <v>0</v>
      </c>
      <c r="B17" s="91"/>
      <c r="C17" s="91"/>
      <c r="D17" s="91"/>
      <c r="E17" s="91"/>
      <c r="F17" s="92"/>
      <c r="G17" s="90" t="s">
        <v>9</v>
      </c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2"/>
      <c r="Y17" s="90" t="s">
        <v>4</v>
      </c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92"/>
      <c r="AO17" s="107" t="s">
        <v>1</v>
      </c>
      <c r="AP17" s="108"/>
      <c r="AQ17" s="108"/>
      <c r="AR17" s="108"/>
      <c r="AS17" s="108"/>
      <c r="AT17" s="108"/>
      <c r="AU17" s="108"/>
      <c r="AV17" s="108"/>
      <c r="AW17" s="108"/>
      <c r="AX17" s="108"/>
      <c r="AY17" s="108"/>
      <c r="AZ17" s="108"/>
      <c r="BA17" s="108"/>
      <c r="BB17" s="108"/>
      <c r="BC17" s="108"/>
      <c r="BD17" s="108"/>
      <c r="BE17" s="108"/>
      <c r="BF17" s="108"/>
      <c r="BG17" s="108"/>
      <c r="BH17" s="108"/>
      <c r="BI17" s="108"/>
      <c r="BJ17" s="108"/>
      <c r="BK17" s="108"/>
      <c r="BL17" s="108"/>
      <c r="BM17" s="108"/>
      <c r="BN17" s="108"/>
      <c r="BO17" s="108"/>
      <c r="BP17" s="108"/>
      <c r="BQ17" s="108"/>
      <c r="BR17" s="108"/>
      <c r="BS17" s="108"/>
      <c r="BT17" s="108"/>
      <c r="BU17" s="108"/>
      <c r="BV17" s="108"/>
      <c r="BW17" s="108"/>
      <c r="BX17" s="108"/>
      <c r="BY17" s="108"/>
      <c r="BZ17" s="108"/>
      <c r="CA17" s="108"/>
      <c r="CB17" s="108"/>
      <c r="CC17" s="108"/>
      <c r="CD17" s="108"/>
      <c r="CE17" s="108"/>
      <c r="CF17" s="108"/>
      <c r="CG17" s="108"/>
      <c r="CH17" s="108"/>
      <c r="CI17" s="108"/>
      <c r="CJ17" s="108"/>
      <c r="CK17" s="108"/>
      <c r="CL17" s="108"/>
      <c r="CM17" s="108"/>
      <c r="CN17" s="108"/>
      <c r="CO17" s="108"/>
      <c r="CP17" s="108"/>
      <c r="CQ17" s="108"/>
      <c r="CR17" s="108"/>
      <c r="CS17" s="108"/>
      <c r="CT17" s="108"/>
      <c r="CU17" s="108"/>
      <c r="CV17" s="108"/>
      <c r="CW17" s="108"/>
      <c r="CX17" s="108"/>
      <c r="CY17" s="108"/>
      <c r="CZ17" s="108"/>
      <c r="DA17" s="108"/>
      <c r="DB17" s="108"/>
      <c r="DC17" s="108"/>
      <c r="DD17" s="108"/>
      <c r="DE17" s="108"/>
      <c r="DF17" s="108"/>
      <c r="DG17" s="108"/>
      <c r="DH17" s="109"/>
      <c r="DI17" s="90" t="s">
        <v>8</v>
      </c>
      <c r="DJ17" s="91"/>
      <c r="DK17" s="91"/>
      <c r="DL17" s="91"/>
      <c r="DM17" s="91"/>
      <c r="DN17" s="91"/>
      <c r="DO17" s="91"/>
      <c r="DP17" s="91"/>
      <c r="DQ17" s="91"/>
      <c r="DR17" s="91"/>
      <c r="DS17" s="91"/>
      <c r="DT17" s="91"/>
      <c r="DU17" s="91"/>
      <c r="DV17" s="91"/>
      <c r="DW17" s="91"/>
      <c r="DX17" s="92"/>
      <c r="DY17" s="90" t="s">
        <v>93</v>
      </c>
      <c r="DZ17" s="91"/>
      <c r="EA17" s="91"/>
      <c r="EB17" s="91"/>
      <c r="EC17" s="91"/>
      <c r="ED17" s="91"/>
      <c r="EE17" s="91"/>
      <c r="EF17" s="91"/>
      <c r="EG17" s="91"/>
      <c r="EH17" s="91"/>
      <c r="EI17" s="91"/>
      <c r="EJ17" s="91"/>
      <c r="EK17" s="91"/>
      <c r="EL17" s="91"/>
      <c r="EM17" s="91"/>
      <c r="EN17" s="92"/>
      <c r="EO17" s="90" t="s">
        <v>68</v>
      </c>
      <c r="EP17" s="91"/>
      <c r="EQ17" s="91"/>
      <c r="ER17" s="91"/>
      <c r="ES17" s="91"/>
      <c r="ET17" s="91"/>
      <c r="EU17" s="91"/>
      <c r="EV17" s="91"/>
      <c r="EW17" s="91"/>
      <c r="EX17" s="91"/>
      <c r="EY17" s="91"/>
      <c r="EZ17" s="91"/>
      <c r="FA17" s="91"/>
      <c r="FB17" s="91"/>
      <c r="FC17" s="91"/>
      <c r="FD17" s="91"/>
      <c r="FE17" s="92"/>
    </row>
    <row r="18" spans="1:161" s="3" customFormat="1" ht="13.5" customHeight="1">
      <c r="A18" s="101"/>
      <c r="B18" s="102"/>
      <c r="C18" s="102"/>
      <c r="D18" s="102"/>
      <c r="E18" s="102"/>
      <c r="F18" s="103"/>
      <c r="G18" s="101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3"/>
      <c r="Y18" s="101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3"/>
      <c r="AO18" s="90" t="s">
        <v>3</v>
      </c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2"/>
      <c r="BF18" s="107" t="s">
        <v>2</v>
      </c>
      <c r="BG18" s="108"/>
      <c r="BH18" s="108"/>
      <c r="BI18" s="108"/>
      <c r="BJ18" s="108"/>
      <c r="BK18" s="108"/>
      <c r="BL18" s="108"/>
      <c r="BM18" s="108"/>
      <c r="BN18" s="108"/>
      <c r="BO18" s="108"/>
      <c r="BP18" s="108"/>
      <c r="BQ18" s="108"/>
      <c r="BR18" s="108"/>
      <c r="BS18" s="108"/>
      <c r="BT18" s="108"/>
      <c r="BU18" s="108"/>
      <c r="BV18" s="108"/>
      <c r="BW18" s="108"/>
      <c r="BX18" s="108"/>
      <c r="BY18" s="108"/>
      <c r="BZ18" s="108"/>
      <c r="CA18" s="108"/>
      <c r="CB18" s="108"/>
      <c r="CC18" s="108"/>
      <c r="CD18" s="108"/>
      <c r="CE18" s="108"/>
      <c r="CF18" s="108"/>
      <c r="CG18" s="108"/>
      <c r="CH18" s="108"/>
      <c r="CI18" s="108"/>
      <c r="CJ18" s="108"/>
      <c r="CK18" s="108"/>
      <c r="CL18" s="108"/>
      <c r="CM18" s="108"/>
      <c r="CN18" s="108"/>
      <c r="CO18" s="108"/>
      <c r="CP18" s="108"/>
      <c r="CQ18" s="108"/>
      <c r="CR18" s="108"/>
      <c r="CS18" s="108"/>
      <c r="CT18" s="108"/>
      <c r="CU18" s="108"/>
      <c r="CV18" s="108"/>
      <c r="CW18" s="108"/>
      <c r="CX18" s="108"/>
      <c r="CY18" s="108"/>
      <c r="CZ18" s="108"/>
      <c r="DA18" s="108"/>
      <c r="DB18" s="108"/>
      <c r="DC18" s="108"/>
      <c r="DD18" s="108"/>
      <c r="DE18" s="108"/>
      <c r="DF18" s="108"/>
      <c r="DG18" s="108"/>
      <c r="DH18" s="109"/>
      <c r="DI18" s="101"/>
      <c r="DJ18" s="102"/>
      <c r="DK18" s="102"/>
      <c r="DL18" s="102"/>
      <c r="DM18" s="102"/>
      <c r="DN18" s="102"/>
      <c r="DO18" s="102"/>
      <c r="DP18" s="102"/>
      <c r="DQ18" s="102"/>
      <c r="DR18" s="102"/>
      <c r="DS18" s="102"/>
      <c r="DT18" s="102"/>
      <c r="DU18" s="102"/>
      <c r="DV18" s="102"/>
      <c r="DW18" s="102"/>
      <c r="DX18" s="103"/>
      <c r="DY18" s="101"/>
      <c r="DZ18" s="102"/>
      <c r="EA18" s="102"/>
      <c r="EB18" s="102"/>
      <c r="EC18" s="102"/>
      <c r="ED18" s="102"/>
      <c r="EE18" s="102"/>
      <c r="EF18" s="102"/>
      <c r="EG18" s="102"/>
      <c r="EH18" s="102"/>
      <c r="EI18" s="102"/>
      <c r="EJ18" s="102"/>
      <c r="EK18" s="102"/>
      <c r="EL18" s="102"/>
      <c r="EM18" s="102"/>
      <c r="EN18" s="103"/>
      <c r="EO18" s="101"/>
      <c r="EP18" s="102"/>
      <c r="EQ18" s="102"/>
      <c r="ER18" s="102"/>
      <c r="ES18" s="102"/>
      <c r="ET18" s="102"/>
      <c r="EU18" s="102"/>
      <c r="EV18" s="102"/>
      <c r="EW18" s="102"/>
      <c r="EX18" s="102"/>
      <c r="EY18" s="102"/>
      <c r="EZ18" s="102"/>
      <c r="FA18" s="102"/>
      <c r="FB18" s="102"/>
      <c r="FC18" s="102"/>
      <c r="FD18" s="102"/>
      <c r="FE18" s="103"/>
    </row>
    <row r="19" spans="1:161" s="3" customFormat="1" ht="45" customHeight="1">
      <c r="A19" s="104"/>
      <c r="B19" s="105"/>
      <c r="C19" s="105"/>
      <c r="D19" s="105"/>
      <c r="E19" s="105"/>
      <c r="F19" s="106"/>
      <c r="G19" s="104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6"/>
      <c r="Y19" s="104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6"/>
      <c r="AO19" s="104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06"/>
      <c r="BF19" s="110" t="s">
        <v>5</v>
      </c>
      <c r="BG19" s="110"/>
      <c r="BH19" s="110"/>
      <c r="BI19" s="110"/>
      <c r="BJ19" s="110"/>
      <c r="BK19" s="110"/>
      <c r="BL19" s="110"/>
      <c r="BM19" s="110"/>
      <c r="BN19" s="110"/>
      <c r="BO19" s="110"/>
      <c r="BP19" s="110"/>
      <c r="BQ19" s="110"/>
      <c r="BR19" s="110"/>
      <c r="BS19" s="110"/>
      <c r="BT19" s="110"/>
      <c r="BU19" s="110"/>
      <c r="BV19" s="110"/>
      <c r="BW19" s="110"/>
      <c r="BX19" s="110" t="s">
        <v>6</v>
      </c>
      <c r="BY19" s="110"/>
      <c r="BZ19" s="110"/>
      <c r="CA19" s="110"/>
      <c r="CB19" s="110"/>
      <c r="CC19" s="110"/>
      <c r="CD19" s="110"/>
      <c r="CE19" s="110"/>
      <c r="CF19" s="110"/>
      <c r="CG19" s="110"/>
      <c r="CH19" s="110"/>
      <c r="CI19" s="110"/>
      <c r="CJ19" s="110"/>
      <c r="CK19" s="110"/>
      <c r="CL19" s="110"/>
      <c r="CM19" s="110"/>
      <c r="CN19" s="110"/>
      <c r="CO19" s="110"/>
      <c r="CP19" s="110"/>
      <c r="CQ19" s="110" t="s">
        <v>7</v>
      </c>
      <c r="CR19" s="110"/>
      <c r="CS19" s="110"/>
      <c r="CT19" s="110"/>
      <c r="CU19" s="110"/>
      <c r="CV19" s="110"/>
      <c r="CW19" s="110"/>
      <c r="CX19" s="110"/>
      <c r="CY19" s="110"/>
      <c r="CZ19" s="110"/>
      <c r="DA19" s="110"/>
      <c r="DB19" s="110"/>
      <c r="DC19" s="110"/>
      <c r="DD19" s="110"/>
      <c r="DE19" s="110"/>
      <c r="DF19" s="110"/>
      <c r="DG19" s="110"/>
      <c r="DH19" s="110"/>
      <c r="DI19" s="104"/>
      <c r="DJ19" s="105"/>
      <c r="DK19" s="105"/>
      <c r="DL19" s="105"/>
      <c r="DM19" s="105"/>
      <c r="DN19" s="105"/>
      <c r="DO19" s="105"/>
      <c r="DP19" s="105"/>
      <c r="DQ19" s="105"/>
      <c r="DR19" s="105"/>
      <c r="DS19" s="105"/>
      <c r="DT19" s="105"/>
      <c r="DU19" s="105"/>
      <c r="DV19" s="105"/>
      <c r="DW19" s="105"/>
      <c r="DX19" s="106"/>
      <c r="DY19" s="104"/>
      <c r="DZ19" s="105"/>
      <c r="EA19" s="105"/>
      <c r="EB19" s="105"/>
      <c r="EC19" s="105"/>
      <c r="ED19" s="105"/>
      <c r="EE19" s="105"/>
      <c r="EF19" s="105"/>
      <c r="EG19" s="105"/>
      <c r="EH19" s="105"/>
      <c r="EI19" s="105"/>
      <c r="EJ19" s="105"/>
      <c r="EK19" s="105"/>
      <c r="EL19" s="105"/>
      <c r="EM19" s="105"/>
      <c r="EN19" s="106"/>
      <c r="EO19" s="104"/>
      <c r="EP19" s="105"/>
      <c r="EQ19" s="105"/>
      <c r="ER19" s="105"/>
      <c r="ES19" s="105"/>
      <c r="ET19" s="105"/>
      <c r="EU19" s="105"/>
      <c r="EV19" s="105"/>
      <c r="EW19" s="105"/>
      <c r="EX19" s="105"/>
      <c r="EY19" s="105"/>
      <c r="EZ19" s="105"/>
      <c r="FA19" s="105"/>
      <c r="FB19" s="105"/>
      <c r="FC19" s="105"/>
      <c r="FD19" s="105"/>
      <c r="FE19" s="106"/>
    </row>
    <row r="20" spans="1:161" s="4" customFormat="1">
      <c r="A20" s="77">
        <v>1</v>
      </c>
      <c r="B20" s="77"/>
      <c r="C20" s="77"/>
      <c r="D20" s="77"/>
      <c r="E20" s="77"/>
      <c r="F20" s="77"/>
      <c r="G20" s="77">
        <v>2</v>
      </c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>
        <v>3</v>
      </c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>
        <v>4</v>
      </c>
      <c r="AP20" s="77"/>
      <c r="AQ20" s="77"/>
      <c r="AR20" s="77"/>
      <c r="AS20" s="77"/>
      <c r="AT20" s="77"/>
      <c r="AU20" s="77"/>
      <c r="AV20" s="77"/>
      <c r="AW20" s="77"/>
      <c r="AX20" s="77"/>
      <c r="AY20" s="77"/>
      <c r="AZ20" s="77"/>
      <c r="BA20" s="77"/>
      <c r="BB20" s="77"/>
      <c r="BC20" s="77"/>
      <c r="BD20" s="77"/>
      <c r="BE20" s="77"/>
      <c r="BF20" s="77">
        <v>5</v>
      </c>
      <c r="BG20" s="77"/>
      <c r="BH20" s="77"/>
      <c r="BI20" s="77"/>
      <c r="BJ20" s="77"/>
      <c r="BK20" s="77"/>
      <c r="BL20" s="77"/>
      <c r="BM20" s="77"/>
      <c r="BN20" s="77"/>
      <c r="BO20" s="77"/>
      <c r="BP20" s="77"/>
      <c r="BQ20" s="77"/>
      <c r="BR20" s="77"/>
      <c r="BS20" s="77"/>
      <c r="BT20" s="77"/>
      <c r="BU20" s="77"/>
      <c r="BV20" s="77"/>
      <c r="BW20" s="77"/>
      <c r="BX20" s="77">
        <v>6</v>
      </c>
      <c r="BY20" s="77"/>
      <c r="BZ20" s="77"/>
      <c r="CA20" s="77"/>
      <c r="CB20" s="77"/>
      <c r="CC20" s="77"/>
      <c r="CD20" s="77"/>
      <c r="CE20" s="77"/>
      <c r="CF20" s="77"/>
      <c r="CG20" s="77"/>
      <c r="CH20" s="77"/>
      <c r="CI20" s="77"/>
      <c r="CJ20" s="77"/>
      <c r="CK20" s="77"/>
      <c r="CL20" s="77"/>
      <c r="CM20" s="77"/>
      <c r="CN20" s="77"/>
      <c r="CO20" s="77"/>
      <c r="CP20" s="77"/>
      <c r="CQ20" s="77">
        <v>7</v>
      </c>
      <c r="CR20" s="77"/>
      <c r="CS20" s="77"/>
      <c r="CT20" s="77"/>
      <c r="CU20" s="77"/>
      <c r="CV20" s="77"/>
      <c r="CW20" s="77"/>
      <c r="CX20" s="77"/>
      <c r="CY20" s="77"/>
      <c r="CZ20" s="77"/>
      <c r="DA20" s="77"/>
      <c r="DB20" s="77"/>
      <c r="DC20" s="77"/>
      <c r="DD20" s="77"/>
      <c r="DE20" s="77"/>
      <c r="DF20" s="77"/>
      <c r="DG20" s="77"/>
      <c r="DH20" s="77"/>
      <c r="DI20" s="77">
        <v>8</v>
      </c>
      <c r="DJ20" s="77"/>
      <c r="DK20" s="77"/>
      <c r="DL20" s="77"/>
      <c r="DM20" s="77"/>
      <c r="DN20" s="77"/>
      <c r="DO20" s="77"/>
      <c r="DP20" s="77"/>
      <c r="DQ20" s="77"/>
      <c r="DR20" s="77"/>
      <c r="DS20" s="77"/>
      <c r="DT20" s="77"/>
      <c r="DU20" s="77"/>
      <c r="DV20" s="77"/>
      <c r="DW20" s="77"/>
      <c r="DX20" s="77"/>
      <c r="DY20" s="77">
        <v>9</v>
      </c>
      <c r="DZ20" s="77"/>
      <c r="EA20" s="77"/>
      <c r="EB20" s="77"/>
      <c r="EC20" s="77"/>
      <c r="ED20" s="77"/>
      <c r="EE20" s="77"/>
      <c r="EF20" s="77"/>
      <c r="EG20" s="77"/>
      <c r="EH20" s="77"/>
      <c r="EI20" s="77"/>
      <c r="EJ20" s="77"/>
      <c r="EK20" s="77"/>
      <c r="EL20" s="77"/>
      <c r="EM20" s="77"/>
      <c r="EN20" s="77"/>
      <c r="EO20" s="77">
        <v>10</v>
      </c>
      <c r="EP20" s="77"/>
      <c r="EQ20" s="77"/>
      <c r="ER20" s="77"/>
      <c r="ES20" s="77"/>
      <c r="ET20" s="77"/>
      <c r="EU20" s="77"/>
      <c r="EV20" s="77"/>
      <c r="EW20" s="77"/>
      <c r="EX20" s="77"/>
      <c r="EY20" s="77"/>
      <c r="EZ20" s="77"/>
      <c r="FA20" s="77"/>
      <c r="FB20" s="77"/>
      <c r="FC20" s="77"/>
      <c r="FD20" s="77"/>
      <c r="FE20" s="77"/>
    </row>
    <row r="21" spans="1:161" s="5" customFormat="1" ht="26.25" customHeight="1">
      <c r="A21" s="72" t="s">
        <v>23</v>
      </c>
      <c r="B21" s="72"/>
      <c r="C21" s="72"/>
      <c r="D21" s="72"/>
      <c r="E21" s="72"/>
      <c r="F21" s="72"/>
      <c r="G21" s="73" t="s">
        <v>124</v>
      </c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111">
        <v>2</v>
      </c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3"/>
      <c r="AO21" s="114">
        <f>BF21+BX21+CQ21</f>
        <v>35966.5</v>
      </c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6"/>
      <c r="BF21" s="117">
        <v>35966.5</v>
      </c>
      <c r="BG21" s="117"/>
      <c r="BH21" s="117"/>
      <c r="BI21" s="117"/>
      <c r="BJ21" s="117"/>
      <c r="BK21" s="117"/>
      <c r="BL21" s="117"/>
      <c r="BM21" s="117"/>
      <c r="BN21" s="117"/>
      <c r="BO21" s="117"/>
      <c r="BP21" s="117"/>
      <c r="BQ21" s="117"/>
      <c r="BR21" s="117"/>
      <c r="BS21" s="117"/>
      <c r="BT21" s="117"/>
      <c r="BU21" s="117"/>
      <c r="BV21" s="117"/>
      <c r="BW21" s="117"/>
      <c r="BX21" s="75"/>
      <c r="BY21" s="75"/>
      <c r="BZ21" s="75"/>
      <c r="CA21" s="75"/>
      <c r="CB21" s="75"/>
      <c r="CC21" s="75"/>
      <c r="CD21" s="75"/>
      <c r="CE21" s="75"/>
      <c r="CF21" s="75"/>
      <c r="CG21" s="75"/>
      <c r="CH21" s="75"/>
      <c r="CI21" s="75"/>
      <c r="CJ21" s="75"/>
      <c r="CK21" s="75"/>
      <c r="CL21" s="75"/>
      <c r="CM21" s="75"/>
      <c r="CN21" s="75"/>
      <c r="CO21" s="75"/>
      <c r="CP21" s="75"/>
      <c r="CQ21" s="75"/>
      <c r="CR21" s="75"/>
      <c r="CS21" s="75"/>
      <c r="CT21" s="75"/>
      <c r="CU21" s="75"/>
      <c r="CV21" s="75"/>
      <c r="CW21" s="75"/>
      <c r="CX21" s="75"/>
      <c r="CY21" s="75"/>
      <c r="CZ21" s="75"/>
      <c r="DA21" s="75"/>
      <c r="DB21" s="75"/>
      <c r="DC21" s="75"/>
      <c r="DD21" s="75"/>
      <c r="DE21" s="75"/>
      <c r="DF21" s="75"/>
      <c r="DG21" s="75"/>
      <c r="DH21" s="75"/>
      <c r="DI21" s="118"/>
      <c r="DJ21" s="119"/>
      <c r="DK21" s="119"/>
      <c r="DL21" s="119"/>
      <c r="DM21" s="119"/>
      <c r="DN21" s="119"/>
      <c r="DO21" s="119"/>
      <c r="DP21" s="119"/>
      <c r="DQ21" s="119"/>
      <c r="DR21" s="119"/>
      <c r="DS21" s="119"/>
      <c r="DT21" s="119"/>
      <c r="DU21" s="119"/>
      <c r="DV21" s="119"/>
      <c r="DW21" s="119"/>
      <c r="DX21" s="120"/>
      <c r="DY21" s="118"/>
      <c r="DZ21" s="119"/>
      <c r="EA21" s="119"/>
      <c r="EB21" s="119"/>
      <c r="EC21" s="119"/>
      <c r="ED21" s="119"/>
      <c r="EE21" s="119"/>
      <c r="EF21" s="119"/>
      <c r="EG21" s="119"/>
      <c r="EH21" s="119"/>
      <c r="EI21" s="119"/>
      <c r="EJ21" s="119"/>
      <c r="EK21" s="119"/>
      <c r="EL21" s="119"/>
      <c r="EM21" s="119"/>
      <c r="EN21" s="120"/>
      <c r="EO21" s="75">
        <f>Y21*AO21*(1+DI21/100%)*(1+DY21/100%)*12</f>
        <v>863196</v>
      </c>
      <c r="EP21" s="75"/>
      <c r="EQ21" s="75"/>
      <c r="ER21" s="75"/>
      <c r="ES21" s="75"/>
      <c r="ET21" s="75"/>
      <c r="EU21" s="75"/>
      <c r="EV21" s="75"/>
      <c r="EW21" s="75"/>
      <c r="EX21" s="75"/>
      <c r="EY21" s="75"/>
      <c r="EZ21" s="75"/>
      <c r="FA21" s="75"/>
      <c r="FB21" s="75"/>
      <c r="FC21" s="75"/>
      <c r="FD21" s="75"/>
      <c r="FE21" s="75"/>
    </row>
    <row r="22" spans="1:161" s="5" customFormat="1" ht="26.25" customHeight="1">
      <c r="A22" s="72" t="s">
        <v>27</v>
      </c>
      <c r="B22" s="72"/>
      <c r="C22" s="72"/>
      <c r="D22" s="72"/>
      <c r="E22" s="72"/>
      <c r="F22" s="72"/>
      <c r="G22" s="73" t="s">
        <v>125</v>
      </c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111">
        <v>31.8</v>
      </c>
      <c r="Z22" s="112"/>
      <c r="AA22" s="112"/>
      <c r="AB22" s="112"/>
      <c r="AC22" s="112"/>
      <c r="AD22" s="112"/>
      <c r="AE22" s="112"/>
      <c r="AF22" s="112"/>
      <c r="AG22" s="112"/>
      <c r="AH22" s="112"/>
      <c r="AI22" s="112"/>
      <c r="AJ22" s="112"/>
      <c r="AK22" s="112"/>
      <c r="AL22" s="112"/>
      <c r="AM22" s="112"/>
      <c r="AN22" s="113"/>
      <c r="AO22" s="114">
        <f>BF22+BX22+CQ22</f>
        <v>22214.979035643999</v>
      </c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6"/>
      <c r="BF22" s="117">
        <v>22214.979035643999</v>
      </c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7"/>
      <c r="BR22" s="117"/>
      <c r="BS22" s="117"/>
      <c r="BT22" s="117"/>
      <c r="BU22" s="117"/>
      <c r="BV22" s="117"/>
      <c r="BW22" s="117"/>
      <c r="BX22" s="117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/>
      <c r="CL22" s="117"/>
      <c r="CM22" s="117"/>
      <c r="CN22" s="117"/>
      <c r="CO22" s="117"/>
      <c r="CP22" s="117"/>
      <c r="CQ22" s="75"/>
      <c r="CR22" s="75"/>
      <c r="CS22" s="75"/>
      <c r="CT22" s="75"/>
      <c r="CU22" s="75"/>
      <c r="CV22" s="75"/>
      <c r="CW22" s="75"/>
      <c r="CX22" s="75"/>
      <c r="CY22" s="75"/>
      <c r="CZ22" s="75"/>
      <c r="DA22" s="75"/>
      <c r="DB22" s="75"/>
      <c r="DC22" s="75"/>
      <c r="DD22" s="75"/>
      <c r="DE22" s="75"/>
      <c r="DF22" s="75"/>
      <c r="DG22" s="75"/>
      <c r="DH22" s="75"/>
      <c r="DI22" s="118"/>
      <c r="DJ22" s="119"/>
      <c r="DK22" s="119"/>
      <c r="DL22" s="119"/>
      <c r="DM22" s="119"/>
      <c r="DN22" s="119"/>
      <c r="DO22" s="119"/>
      <c r="DP22" s="119"/>
      <c r="DQ22" s="119"/>
      <c r="DR22" s="119"/>
      <c r="DS22" s="119"/>
      <c r="DT22" s="119"/>
      <c r="DU22" s="119"/>
      <c r="DV22" s="119"/>
      <c r="DW22" s="119"/>
      <c r="DX22" s="120"/>
      <c r="DY22" s="118"/>
      <c r="DZ22" s="119"/>
      <c r="EA22" s="119"/>
      <c r="EB22" s="119"/>
      <c r="EC22" s="119"/>
      <c r="ED22" s="119"/>
      <c r="EE22" s="119"/>
      <c r="EF22" s="119"/>
      <c r="EG22" s="119"/>
      <c r="EH22" s="119"/>
      <c r="EI22" s="119"/>
      <c r="EJ22" s="119"/>
      <c r="EK22" s="119"/>
      <c r="EL22" s="119"/>
      <c r="EM22" s="119"/>
      <c r="EN22" s="120"/>
      <c r="EO22" s="75">
        <f>Y22*AO22*12</f>
        <v>8477236.000001749</v>
      </c>
      <c r="EP22" s="75"/>
      <c r="EQ22" s="75"/>
      <c r="ER22" s="75"/>
      <c r="ES22" s="75"/>
      <c r="ET22" s="75"/>
      <c r="EU22" s="75"/>
      <c r="EV22" s="75"/>
      <c r="EW22" s="75"/>
      <c r="EX22" s="75"/>
      <c r="EY22" s="75"/>
      <c r="EZ22" s="75"/>
      <c r="FA22" s="75"/>
      <c r="FB22" s="75"/>
      <c r="FC22" s="75"/>
      <c r="FD22" s="75"/>
      <c r="FE22" s="75"/>
    </row>
    <row r="23" spans="1:161" s="5" customFormat="1" ht="22.5" customHeight="1">
      <c r="A23" s="72" t="s">
        <v>33</v>
      </c>
      <c r="B23" s="72"/>
      <c r="C23" s="72"/>
      <c r="D23" s="72"/>
      <c r="E23" s="72"/>
      <c r="F23" s="72"/>
      <c r="G23" s="73" t="s">
        <v>126</v>
      </c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111">
        <v>2.8</v>
      </c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3"/>
      <c r="AO23" s="114">
        <f>BF23+BX23+CQ23</f>
        <v>12130</v>
      </c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6"/>
      <c r="BF23" s="117">
        <v>12130</v>
      </c>
      <c r="BG23" s="117"/>
      <c r="BH23" s="117"/>
      <c r="BI23" s="117"/>
      <c r="BJ23" s="117"/>
      <c r="BK23" s="117"/>
      <c r="BL23" s="117"/>
      <c r="BM23" s="117"/>
      <c r="BN23" s="117"/>
      <c r="BO23" s="117"/>
      <c r="BP23" s="117"/>
      <c r="BQ23" s="117"/>
      <c r="BR23" s="117"/>
      <c r="BS23" s="117"/>
      <c r="BT23" s="117"/>
      <c r="BU23" s="117"/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  <c r="CF23" s="117"/>
      <c r="CG23" s="117"/>
      <c r="CH23" s="117"/>
      <c r="CI23" s="117"/>
      <c r="CJ23" s="117"/>
      <c r="CK23" s="117"/>
      <c r="CL23" s="117"/>
      <c r="CM23" s="117"/>
      <c r="CN23" s="117"/>
      <c r="CO23" s="117"/>
      <c r="CP23" s="117"/>
      <c r="CQ23" s="75"/>
      <c r="CR23" s="75"/>
      <c r="CS23" s="75"/>
      <c r="CT23" s="75"/>
      <c r="CU23" s="75"/>
      <c r="CV23" s="75"/>
      <c r="CW23" s="75"/>
      <c r="CX23" s="75"/>
      <c r="CY23" s="75"/>
      <c r="CZ23" s="75"/>
      <c r="DA23" s="75"/>
      <c r="DB23" s="75"/>
      <c r="DC23" s="75"/>
      <c r="DD23" s="75"/>
      <c r="DE23" s="75"/>
      <c r="DF23" s="75"/>
      <c r="DG23" s="75"/>
      <c r="DH23" s="75"/>
      <c r="DI23" s="118"/>
      <c r="DJ23" s="119"/>
      <c r="DK23" s="119"/>
      <c r="DL23" s="119"/>
      <c r="DM23" s="119"/>
      <c r="DN23" s="119"/>
      <c r="DO23" s="119"/>
      <c r="DP23" s="119"/>
      <c r="DQ23" s="119"/>
      <c r="DR23" s="119"/>
      <c r="DS23" s="119"/>
      <c r="DT23" s="119"/>
      <c r="DU23" s="119"/>
      <c r="DV23" s="119"/>
      <c r="DW23" s="119"/>
      <c r="DX23" s="120"/>
      <c r="DY23" s="118"/>
      <c r="DZ23" s="119"/>
      <c r="EA23" s="119"/>
      <c r="EB23" s="119"/>
      <c r="EC23" s="119"/>
      <c r="ED23" s="119"/>
      <c r="EE23" s="119"/>
      <c r="EF23" s="119"/>
      <c r="EG23" s="119"/>
      <c r="EH23" s="119"/>
      <c r="EI23" s="119"/>
      <c r="EJ23" s="119"/>
      <c r="EK23" s="119"/>
      <c r="EL23" s="119"/>
      <c r="EM23" s="119"/>
      <c r="EN23" s="120"/>
      <c r="EO23" s="75">
        <f>Y23*AO23*(1+DI23/100%)*(1+DY23/100%)*12</f>
        <v>407568</v>
      </c>
      <c r="EP23" s="75"/>
      <c r="EQ23" s="75"/>
      <c r="ER23" s="75"/>
      <c r="ES23" s="75"/>
      <c r="ET23" s="75"/>
      <c r="EU23" s="75"/>
      <c r="EV23" s="75"/>
      <c r="EW23" s="75"/>
      <c r="EX23" s="75"/>
      <c r="EY23" s="75"/>
      <c r="EZ23" s="75"/>
      <c r="FA23" s="75"/>
      <c r="FB23" s="75"/>
      <c r="FC23" s="75"/>
      <c r="FD23" s="75"/>
      <c r="FE23" s="75"/>
    </row>
    <row r="24" spans="1:161" s="5" customFormat="1" ht="15" customHeight="1">
      <c r="A24" s="125" t="s">
        <v>10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9"/>
      <c r="Y24" s="70" t="s">
        <v>11</v>
      </c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121">
        <f>SUM(AO21:BE23)</f>
        <v>70311.479035644006</v>
      </c>
      <c r="AP24" s="121"/>
      <c r="AQ24" s="121"/>
      <c r="AR24" s="121"/>
      <c r="AS24" s="121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1"/>
      <c r="BF24" s="121" t="s">
        <v>11</v>
      </c>
      <c r="BG24" s="121"/>
      <c r="BH24" s="121"/>
      <c r="BI24" s="121"/>
      <c r="BJ24" s="121"/>
      <c r="BK24" s="121"/>
      <c r="BL24" s="121"/>
      <c r="BM24" s="121"/>
      <c r="BN24" s="121"/>
      <c r="BO24" s="121"/>
      <c r="BP24" s="121"/>
      <c r="BQ24" s="121"/>
      <c r="BR24" s="121"/>
      <c r="BS24" s="121"/>
      <c r="BT24" s="121"/>
      <c r="BU24" s="121"/>
      <c r="BV24" s="121"/>
      <c r="BW24" s="121"/>
      <c r="BX24" s="121" t="s">
        <v>11</v>
      </c>
      <c r="BY24" s="121"/>
      <c r="BZ24" s="121"/>
      <c r="CA24" s="121"/>
      <c r="CB24" s="121"/>
      <c r="CC24" s="121"/>
      <c r="CD24" s="121"/>
      <c r="CE24" s="121"/>
      <c r="CF24" s="121"/>
      <c r="CG24" s="121"/>
      <c r="CH24" s="121"/>
      <c r="CI24" s="121"/>
      <c r="CJ24" s="121"/>
      <c r="CK24" s="121"/>
      <c r="CL24" s="121"/>
      <c r="CM24" s="121"/>
      <c r="CN24" s="121"/>
      <c r="CO24" s="121"/>
      <c r="CP24" s="121"/>
      <c r="CQ24" s="121" t="s">
        <v>11</v>
      </c>
      <c r="CR24" s="121"/>
      <c r="CS24" s="121"/>
      <c r="CT24" s="121"/>
      <c r="CU24" s="121"/>
      <c r="CV24" s="121"/>
      <c r="CW24" s="121"/>
      <c r="CX24" s="121"/>
      <c r="CY24" s="121"/>
      <c r="CZ24" s="121"/>
      <c r="DA24" s="121"/>
      <c r="DB24" s="121"/>
      <c r="DC24" s="121"/>
      <c r="DD24" s="121"/>
      <c r="DE24" s="121"/>
      <c r="DF24" s="121"/>
      <c r="DG24" s="121"/>
      <c r="DH24" s="121"/>
      <c r="DI24" s="121" t="s">
        <v>11</v>
      </c>
      <c r="DJ24" s="121"/>
      <c r="DK24" s="121"/>
      <c r="DL24" s="121"/>
      <c r="DM24" s="121"/>
      <c r="DN24" s="121"/>
      <c r="DO24" s="121"/>
      <c r="DP24" s="121"/>
      <c r="DQ24" s="121"/>
      <c r="DR24" s="121"/>
      <c r="DS24" s="121"/>
      <c r="DT24" s="121"/>
      <c r="DU24" s="121"/>
      <c r="DV24" s="121"/>
      <c r="DW24" s="121"/>
      <c r="DX24" s="121"/>
      <c r="DY24" s="121" t="s">
        <v>11</v>
      </c>
      <c r="DZ24" s="121"/>
      <c r="EA24" s="121"/>
      <c r="EB24" s="121"/>
      <c r="EC24" s="121"/>
      <c r="ED24" s="121"/>
      <c r="EE24" s="121"/>
      <c r="EF24" s="121"/>
      <c r="EG24" s="121"/>
      <c r="EH24" s="121"/>
      <c r="EI24" s="121"/>
      <c r="EJ24" s="121"/>
      <c r="EK24" s="121"/>
      <c r="EL24" s="121"/>
      <c r="EM24" s="121"/>
      <c r="EN24" s="121"/>
      <c r="EO24" s="122">
        <f>SUM(EO21:FE23)</f>
        <v>9748000.000001749</v>
      </c>
      <c r="EP24" s="123"/>
      <c r="EQ24" s="123"/>
      <c r="ER24" s="123"/>
      <c r="ES24" s="123"/>
      <c r="ET24" s="123"/>
      <c r="EU24" s="123"/>
      <c r="EV24" s="123"/>
      <c r="EW24" s="123"/>
      <c r="EX24" s="123"/>
      <c r="EY24" s="123"/>
      <c r="EZ24" s="123"/>
      <c r="FA24" s="123"/>
      <c r="FB24" s="123"/>
      <c r="FC24" s="123"/>
      <c r="FD24" s="123"/>
      <c r="FE24" s="124"/>
    </row>
    <row r="25" spans="1:16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</row>
    <row r="26" spans="1:161" ht="14.25">
      <c r="A26" s="81" t="s">
        <v>127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  <c r="BX26" s="81"/>
      <c r="BY26" s="81"/>
      <c r="BZ26" s="81"/>
      <c r="CA26" s="81"/>
      <c r="CB26" s="81"/>
      <c r="CC26" s="81"/>
      <c r="CD26" s="81"/>
      <c r="CE26" s="81"/>
      <c r="CF26" s="81"/>
      <c r="CG26" s="81"/>
      <c r="CH26" s="81"/>
      <c r="CI26" s="81"/>
      <c r="CJ26" s="81"/>
      <c r="CK26" s="81"/>
      <c r="CL26" s="81"/>
      <c r="CM26" s="81"/>
      <c r="CN26" s="81"/>
      <c r="CO26" s="81"/>
      <c r="CP26" s="81"/>
      <c r="CQ26" s="81"/>
      <c r="CR26" s="81"/>
      <c r="CS26" s="81"/>
      <c r="CT26" s="81"/>
      <c r="CU26" s="81"/>
      <c r="CV26" s="81"/>
      <c r="CW26" s="81"/>
      <c r="CX26" s="81"/>
      <c r="CY26" s="81"/>
      <c r="CZ26" s="81"/>
      <c r="DA26" s="81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</row>
    <row r="27" spans="1:161" ht="14.25">
      <c r="A27" s="47"/>
      <c r="B27" s="47"/>
      <c r="C27" s="47"/>
      <c r="D27" s="81" t="s">
        <v>72</v>
      </c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47"/>
      <c r="U27" s="47"/>
      <c r="V27" s="47"/>
      <c r="W27" s="47"/>
      <c r="X27" s="95">
        <v>4</v>
      </c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7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</row>
    <row r="28" spans="1:161" ht="14.25">
      <c r="A28" s="47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7"/>
      <c r="BX28" s="47"/>
      <c r="BY28" s="47"/>
      <c r="BZ28" s="47"/>
      <c r="CA28" s="47"/>
      <c r="CB28" s="47"/>
      <c r="CC28" s="47"/>
      <c r="CD28" s="47"/>
      <c r="CE28" s="47"/>
      <c r="CF28" s="47"/>
      <c r="CG28" s="47"/>
      <c r="CH28" s="47"/>
      <c r="CI28" s="47"/>
      <c r="CJ28" s="47"/>
      <c r="CK28" s="47"/>
      <c r="CL28" s="47"/>
      <c r="CM28" s="47"/>
      <c r="CN28" s="47"/>
      <c r="CO28" s="47"/>
      <c r="CP28" s="47"/>
      <c r="CQ28" s="47"/>
      <c r="CR28" s="47"/>
      <c r="CS28" s="47"/>
      <c r="CT28" s="47"/>
      <c r="CU28" s="47"/>
      <c r="CV28" s="47"/>
      <c r="CW28" s="47"/>
      <c r="CX28" s="47"/>
      <c r="CY28" s="47"/>
      <c r="CZ28" s="47"/>
      <c r="DA28" s="47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</row>
    <row r="29" spans="1:161" ht="14.25">
      <c r="A29" s="47"/>
      <c r="B29" s="47"/>
      <c r="C29" s="47"/>
      <c r="D29" s="47"/>
      <c r="E29" s="47"/>
      <c r="F29" s="47"/>
      <c r="G29" s="47"/>
      <c r="H29" s="81" t="s">
        <v>71</v>
      </c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47"/>
      <c r="T29" s="47"/>
      <c r="U29" s="47"/>
      <c r="V29" s="47"/>
      <c r="W29" s="47"/>
      <c r="X29" s="79">
        <v>111</v>
      </c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80"/>
      <c r="CW29" s="80"/>
      <c r="CX29" s="80"/>
      <c r="CY29" s="80"/>
      <c r="CZ29" s="80"/>
      <c r="DA29" s="82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</row>
    <row r="30" spans="1:161" ht="1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</row>
    <row r="31" spans="1:161">
      <c r="A31" s="90" t="s">
        <v>0</v>
      </c>
      <c r="B31" s="91"/>
      <c r="C31" s="91"/>
      <c r="D31" s="91"/>
      <c r="E31" s="91"/>
      <c r="F31" s="92"/>
      <c r="G31" s="90" t="s">
        <v>17</v>
      </c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  <c r="AE31" s="90" t="s">
        <v>18</v>
      </c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2"/>
      <c r="AZ31" s="90" t="s">
        <v>19</v>
      </c>
      <c r="BA31" s="91"/>
      <c r="BB31" s="91"/>
      <c r="BC31" s="91"/>
      <c r="BD31" s="91"/>
      <c r="BE31" s="91"/>
      <c r="BF31" s="91"/>
      <c r="BG31" s="91"/>
      <c r="BH31" s="91"/>
      <c r="BI31" s="91"/>
      <c r="BJ31" s="91"/>
      <c r="BK31" s="91"/>
      <c r="BL31" s="91"/>
      <c r="BM31" s="91"/>
      <c r="BN31" s="91"/>
      <c r="BO31" s="91"/>
      <c r="BP31" s="91"/>
      <c r="BQ31" s="92"/>
      <c r="BR31" s="90" t="s">
        <v>20</v>
      </c>
      <c r="BS31" s="91"/>
      <c r="BT31" s="91"/>
      <c r="BU31" s="91"/>
      <c r="BV31" s="91"/>
      <c r="BW31" s="91"/>
      <c r="BX31" s="91"/>
      <c r="BY31" s="91"/>
      <c r="BZ31" s="91"/>
      <c r="CA31" s="91"/>
      <c r="CB31" s="91"/>
      <c r="CC31" s="91"/>
      <c r="CD31" s="91"/>
      <c r="CE31" s="91"/>
      <c r="CF31" s="91"/>
      <c r="CG31" s="91"/>
      <c r="CH31" s="91"/>
      <c r="CI31" s="92"/>
      <c r="CJ31" s="90" t="s">
        <v>16</v>
      </c>
      <c r="CK31" s="91"/>
      <c r="CL31" s="91"/>
      <c r="CM31" s="91"/>
      <c r="CN31" s="91"/>
      <c r="CO31" s="91"/>
      <c r="CP31" s="91"/>
      <c r="CQ31" s="91"/>
      <c r="CR31" s="91"/>
      <c r="CS31" s="91"/>
      <c r="CT31" s="91"/>
      <c r="CU31" s="91"/>
      <c r="CV31" s="91"/>
      <c r="CW31" s="91"/>
      <c r="CX31" s="91"/>
      <c r="CY31" s="91"/>
      <c r="CZ31" s="91"/>
      <c r="DA31" s="92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</row>
    <row r="32" spans="1:161">
      <c r="A32" s="77">
        <v>1</v>
      </c>
      <c r="B32" s="77"/>
      <c r="C32" s="77"/>
      <c r="D32" s="77"/>
      <c r="E32" s="77"/>
      <c r="F32" s="77"/>
      <c r="G32" s="77">
        <v>2</v>
      </c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>
        <v>3</v>
      </c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>
        <v>4</v>
      </c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>
        <v>5</v>
      </c>
      <c r="BS32" s="77"/>
      <c r="BT32" s="77"/>
      <c r="BU32" s="77"/>
      <c r="BV32" s="77"/>
      <c r="BW32" s="77"/>
      <c r="BX32" s="77"/>
      <c r="BY32" s="77"/>
      <c r="BZ32" s="77"/>
      <c r="CA32" s="77"/>
      <c r="CB32" s="77"/>
      <c r="CC32" s="77"/>
      <c r="CD32" s="77"/>
      <c r="CE32" s="77"/>
      <c r="CF32" s="77"/>
      <c r="CG32" s="77"/>
      <c r="CH32" s="77"/>
      <c r="CI32" s="77"/>
      <c r="CJ32" s="77">
        <v>6</v>
      </c>
      <c r="CK32" s="77"/>
      <c r="CL32" s="77"/>
      <c r="CM32" s="77"/>
      <c r="CN32" s="77"/>
      <c r="CO32" s="77"/>
      <c r="CP32" s="77"/>
      <c r="CQ32" s="77"/>
      <c r="CR32" s="77"/>
      <c r="CS32" s="77"/>
      <c r="CT32" s="77"/>
      <c r="CU32" s="77"/>
      <c r="CV32" s="77"/>
      <c r="CW32" s="77"/>
      <c r="CX32" s="77"/>
      <c r="CY32" s="77"/>
      <c r="CZ32" s="77"/>
      <c r="DA32" s="77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</row>
    <row r="33" spans="1:161" ht="26.25" customHeight="1">
      <c r="A33" s="77">
        <v>2</v>
      </c>
      <c r="B33" s="77"/>
      <c r="C33" s="77"/>
      <c r="D33" s="77"/>
      <c r="E33" s="77"/>
      <c r="F33" s="77"/>
      <c r="G33" s="126" t="s">
        <v>95</v>
      </c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8"/>
      <c r="AE33" s="111">
        <v>33.799999999999997</v>
      </c>
      <c r="AF33" s="112"/>
      <c r="AG33" s="112"/>
      <c r="AH33" s="112"/>
      <c r="AI33" s="112"/>
      <c r="AJ33" s="112"/>
      <c r="AK33" s="112"/>
      <c r="AL33" s="112"/>
      <c r="AM33" s="112"/>
      <c r="AN33" s="112"/>
      <c r="AO33" s="112"/>
      <c r="AP33" s="112"/>
      <c r="AQ33" s="112"/>
      <c r="AR33" s="112"/>
      <c r="AS33" s="112"/>
      <c r="AT33" s="112"/>
      <c r="AU33" s="112"/>
      <c r="AV33" s="112"/>
      <c r="AW33" s="112"/>
      <c r="AX33" s="112"/>
      <c r="AY33" s="113"/>
      <c r="AZ33" s="111">
        <v>6</v>
      </c>
      <c r="BA33" s="112"/>
      <c r="BB33" s="112"/>
      <c r="BC33" s="112"/>
      <c r="BD33" s="112"/>
      <c r="BE33" s="112"/>
      <c r="BF33" s="112"/>
      <c r="BG33" s="112"/>
      <c r="BH33" s="112"/>
      <c r="BI33" s="112"/>
      <c r="BJ33" s="112"/>
      <c r="BK33" s="112"/>
      <c r="BL33" s="112"/>
      <c r="BM33" s="112"/>
      <c r="BN33" s="112"/>
      <c r="BO33" s="112"/>
      <c r="BP33" s="112"/>
      <c r="BQ33" s="113"/>
      <c r="BR33" s="129">
        <v>349.60552000000001</v>
      </c>
      <c r="BS33" s="130"/>
      <c r="BT33" s="130"/>
      <c r="BU33" s="130"/>
      <c r="BV33" s="130"/>
      <c r="BW33" s="130"/>
      <c r="BX33" s="130"/>
      <c r="BY33" s="130"/>
      <c r="BZ33" s="130"/>
      <c r="CA33" s="130"/>
      <c r="CB33" s="130"/>
      <c r="CC33" s="130"/>
      <c r="CD33" s="130"/>
      <c r="CE33" s="130"/>
      <c r="CF33" s="130"/>
      <c r="CG33" s="130"/>
      <c r="CH33" s="130"/>
      <c r="CI33" s="131"/>
      <c r="CJ33" s="71">
        <f>AE33*AZ33*BR33</f>
        <v>70899.99945599999</v>
      </c>
      <c r="CK33" s="71"/>
      <c r="CL33" s="71"/>
      <c r="CM33" s="71"/>
      <c r="CN33" s="71"/>
      <c r="CO33" s="71"/>
      <c r="CP33" s="71"/>
      <c r="CQ33" s="71"/>
      <c r="CR33" s="71"/>
      <c r="CS33" s="71"/>
      <c r="CT33" s="71"/>
      <c r="CU33" s="71"/>
      <c r="CV33" s="71"/>
      <c r="CW33" s="71"/>
      <c r="CX33" s="71"/>
      <c r="CY33" s="71"/>
      <c r="CZ33" s="71"/>
      <c r="DA33" s="71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13"/>
    </row>
    <row r="34" spans="1:161">
      <c r="A34" s="77">
        <v>3</v>
      </c>
      <c r="B34" s="77"/>
      <c r="C34" s="77"/>
      <c r="D34" s="77"/>
      <c r="E34" s="77"/>
      <c r="F34" s="77"/>
      <c r="G34" s="126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  <c r="AE34" s="111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3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5"/>
      <c r="BS34" s="75"/>
      <c r="BT34" s="75"/>
      <c r="BU34" s="75"/>
      <c r="BV34" s="75"/>
      <c r="BW34" s="75"/>
      <c r="BX34" s="75"/>
      <c r="BY34" s="75"/>
      <c r="BZ34" s="75"/>
      <c r="CA34" s="75"/>
      <c r="CB34" s="75"/>
      <c r="CC34" s="75"/>
      <c r="CD34" s="75"/>
      <c r="CE34" s="75"/>
      <c r="CF34" s="75"/>
      <c r="CG34" s="75"/>
      <c r="CH34" s="75"/>
      <c r="CI34" s="75"/>
      <c r="CJ34" s="71">
        <f>AE34*AZ34*BR34</f>
        <v>0</v>
      </c>
      <c r="CK34" s="71"/>
      <c r="CL34" s="71"/>
      <c r="CM34" s="71"/>
      <c r="CN34" s="71"/>
      <c r="CO34" s="71"/>
      <c r="CP34" s="71"/>
      <c r="CQ34" s="71"/>
      <c r="CR34" s="71"/>
      <c r="CS34" s="71"/>
      <c r="CT34" s="71"/>
      <c r="CU34" s="71"/>
      <c r="CV34" s="71"/>
      <c r="CW34" s="71"/>
      <c r="CX34" s="71"/>
      <c r="CY34" s="71"/>
      <c r="CZ34" s="71"/>
      <c r="DA34" s="71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3"/>
      <c r="EX34" s="13"/>
      <c r="EY34" s="13"/>
      <c r="EZ34" s="13"/>
      <c r="FA34" s="13"/>
      <c r="FB34" s="13"/>
      <c r="FC34" s="13"/>
      <c r="FD34" s="13"/>
      <c r="FE34" s="13"/>
    </row>
    <row r="35" spans="1:161">
      <c r="A35" s="67"/>
      <c r="B35" s="67"/>
      <c r="C35" s="67"/>
      <c r="D35" s="67"/>
      <c r="E35" s="67"/>
      <c r="F35" s="67"/>
      <c r="G35" s="68" t="s">
        <v>10</v>
      </c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9"/>
      <c r="AE35" s="70" t="s">
        <v>11</v>
      </c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 t="s">
        <v>11</v>
      </c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  <c r="BL35" s="70"/>
      <c r="BM35" s="70"/>
      <c r="BN35" s="70"/>
      <c r="BO35" s="70"/>
      <c r="BP35" s="70"/>
      <c r="BQ35" s="70"/>
      <c r="BR35" s="70" t="s">
        <v>11</v>
      </c>
      <c r="BS35" s="70"/>
      <c r="BT35" s="70"/>
      <c r="BU35" s="70"/>
      <c r="BV35" s="70"/>
      <c r="BW35" s="70"/>
      <c r="BX35" s="70"/>
      <c r="BY35" s="70"/>
      <c r="BZ35" s="70"/>
      <c r="CA35" s="70"/>
      <c r="CB35" s="70"/>
      <c r="CC35" s="70"/>
      <c r="CD35" s="70"/>
      <c r="CE35" s="70"/>
      <c r="CF35" s="70"/>
      <c r="CG35" s="70"/>
      <c r="CH35" s="70"/>
      <c r="CI35" s="70"/>
      <c r="CJ35" s="71">
        <f>SUM(CJ33:DA34)</f>
        <v>70899.99945599999</v>
      </c>
      <c r="CK35" s="71"/>
      <c r="CL35" s="71"/>
      <c r="CM35" s="71"/>
      <c r="CN35" s="71"/>
      <c r="CO35" s="71"/>
      <c r="CP35" s="71"/>
      <c r="CQ35" s="71"/>
      <c r="CR35" s="71"/>
      <c r="CS35" s="71"/>
      <c r="CT35" s="71"/>
      <c r="CU35" s="71"/>
      <c r="CV35" s="71"/>
      <c r="CW35" s="71"/>
      <c r="CX35" s="71"/>
      <c r="CY35" s="71"/>
      <c r="CZ35" s="71"/>
      <c r="DA35" s="71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</row>
    <row r="36" spans="1:161" ht="1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</row>
    <row r="37" spans="1:161" ht="1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</row>
    <row r="38" spans="1:161">
      <c r="A38" s="22"/>
      <c r="B38" s="22"/>
      <c r="C38" s="22"/>
      <c r="D38" s="22"/>
      <c r="E38" s="22"/>
      <c r="F38" s="22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</row>
    <row r="39" spans="1:161" ht="14.25">
      <c r="A39" s="81" t="s">
        <v>141</v>
      </c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81"/>
      <c r="BQ39" s="81"/>
      <c r="BR39" s="81"/>
      <c r="BS39" s="81"/>
      <c r="BT39" s="81"/>
      <c r="BU39" s="81"/>
      <c r="BV39" s="81"/>
      <c r="BW39" s="81"/>
      <c r="BX39" s="81"/>
      <c r="BY39" s="81"/>
      <c r="BZ39" s="81"/>
      <c r="CA39" s="81"/>
      <c r="CB39" s="81"/>
      <c r="CC39" s="81"/>
      <c r="CD39" s="81"/>
      <c r="CE39" s="81"/>
      <c r="CF39" s="81"/>
      <c r="CG39" s="81"/>
      <c r="CH39" s="81"/>
      <c r="CI39" s="81"/>
      <c r="CJ39" s="81"/>
      <c r="CK39" s="81"/>
      <c r="CL39" s="81"/>
      <c r="CM39" s="81"/>
      <c r="CN39" s="81"/>
      <c r="CO39" s="81"/>
      <c r="CP39" s="81"/>
      <c r="CQ39" s="81"/>
      <c r="CR39" s="81"/>
      <c r="CS39" s="81"/>
      <c r="CT39" s="81"/>
      <c r="CU39" s="81"/>
      <c r="CV39" s="81"/>
      <c r="CW39" s="81"/>
      <c r="CX39" s="81"/>
      <c r="CY39" s="81"/>
      <c r="CZ39" s="81"/>
      <c r="DA39" s="81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13"/>
    </row>
    <row r="40" spans="1:161" ht="14.25">
      <c r="A40" s="47"/>
      <c r="B40" s="47"/>
      <c r="C40" s="47"/>
      <c r="D40" s="81" t="s">
        <v>72</v>
      </c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47"/>
      <c r="U40" s="47"/>
      <c r="V40" s="47"/>
      <c r="W40" s="47"/>
      <c r="X40" s="95">
        <v>4</v>
      </c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  <c r="AT40" s="96"/>
      <c r="AU40" s="96"/>
      <c r="AV40" s="96"/>
      <c r="AW40" s="96"/>
      <c r="AX40" s="96"/>
      <c r="AY40" s="96"/>
      <c r="AZ40" s="96"/>
      <c r="BA40" s="96"/>
      <c r="BB40" s="96"/>
      <c r="BC40" s="96"/>
      <c r="BD40" s="96"/>
      <c r="BE40" s="96"/>
      <c r="BF40" s="96"/>
      <c r="BG40" s="96"/>
      <c r="BH40" s="96"/>
      <c r="BI40" s="96"/>
      <c r="BJ40" s="96"/>
      <c r="BK40" s="96"/>
      <c r="BL40" s="96"/>
      <c r="BM40" s="96"/>
      <c r="BN40" s="96"/>
      <c r="BO40" s="96"/>
      <c r="BP40" s="96"/>
      <c r="BQ40" s="96"/>
      <c r="BR40" s="96"/>
      <c r="BS40" s="96"/>
      <c r="BT40" s="96"/>
      <c r="BU40" s="96"/>
      <c r="BV40" s="96"/>
      <c r="BW40" s="96"/>
      <c r="BX40" s="96"/>
      <c r="BY40" s="96"/>
      <c r="BZ40" s="96"/>
      <c r="CA40" s="96"/>
      <c r="CB40" s="96"/>
      <c r="CC40" s="96"/>
      <c r="CD40" s="96"/>
      <c r="CE40" s="96"/>
      <c r="CF40" s="96"/>
      <c r="CG40" s="96"/>
      <c r="CH40" s="96"/>
      <c r="CI40" s="96"/>
      <c r="CJ40" s="96"/>
      <c r="CK40" s="96"/>
      <c r="CL40" s="96"/>
      <c r="CM40" s="96"/>
      <c r="CN40" s="96"/>
      <c r="CO40" s="96"/>
      <c r="CP40" s="96"/>
      <c r="CQ40" s="96"/>
      <c r="CR40" s="96"/>
      <c r="CS40" s="96"/>
      <c r="CT40" s="96"/>
      <c r="CU40" s="96"/>
      <c r="CV40" s="96"/>
      <c r="CW40" s="96"/>
      <c r="CX40" s="96"/>
      <c r="CY40" s="96"/>
      <c r="CZ40" s="96"/>
      <c r="DA40" s="97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</row>
    <row r="41" spans="1:161" ht="14.25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  <c r="BR41" s="47"/>
      <c r="BS41" s="47"/>
      <c r="BT41" s="47"/>
      <c r="BU41" s="47"/>
      <c r="BV41" s="47"/>
      <c r="BW41" s="47"/>
      <c r="BX41" s="47"/>
      <c r="BY41" s="47"/>
      <c r="BZ41" s="47"/>
      <c r="CA41" s="47"/>
      <c r="CB41" s="47"/>
      <c r="CC41" s="47"/>
      <c r="CD41" s="47"/>
      <c r="CE41" s="47"/>
      <c r="CF41" s="47"/>
      <c r="CG41" s="47"/>
      <c r="CH41" s="47"/>
      <c r="CI41" s="47"/>
      <c r="CJ41" s="47"/>
      <c r="CK41" s="47"/>
      <c r="CL41" s="47"/>
      <c r="CM41" s="47"/>
      <c r="CN41" s="47"/>
      <c r="CO41" s="47"/>
      <c r="CP41" s="47"/>
      <c r="CQ41" s="47"/>
      <c r="CR41" s="47"/>
      <c r="CS41" s="47"/>
      <c r="CT41" s="47"/>
      <c r="CU41" s="47"/>
      <c r="CV41" s="47"/>
      <c r="CW41" s="47"/>
      <c r="CX41" s="47"/>
      <c r="CY41" s="47"/>
      <c r="CZ41" s="47"/>
      <c r="DA41" s="47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</row>
    <row r="42" spans="1:161" ht="14.25">
      <c r="A42" s="47"/>
      <c r="B42" s="47"/>
      <c r="C42" s="47"/>
      <c r="D42" s="47"/>
      <c r="E42" s="47"/>
      <c r="F42" s="47"/>
      <c r="G42" s="47"/>
      <c r="H42" s="81" t="s">
        <v>71</v>
      </c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47"/>
      <c r="T42" s="47"/>
      <c r="U42" s="47"/>
      <c r="V42" s="47"/>
      <c r="W42" s="47"/>
      <c r="X42" s="79">
        <v>112</v>
      </c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80"/>
      <c r="BV42" s="80"/>
      <c r="BW42" s="80"/>
      <c r="BX42" s="80"/>
      <c r="BY42" s="80"/>
      <c r="BZ42" s="80"/>
      <c r="CA42" s="80"/>
      <c r="CB42" s="80"/>
      <c r="CC42" s="80"/>
      <c r="CD42" s="80"/>
      <c r="CE42" s="80"/>
      <c r="CF42" s="80"/>
      <c r="CG42" s="80"/>
      <c r="CH42" s="80"/>
      <c r="CI42" s="80"/>
      <c r="CJ42" s="80"/>
      <c r="CK42" s="80"/>
      <c r="CL42" s="80"/>
      <c r="CM42" s="80"/>
      <c r="CN42" s="80"/>
      <c r="CO42" s="80"/>
      <c r="CP42" s="80"/>
      <c r="CQ42" s="80"/>
      <c r="CR42" s="80"/>
      <c r="CS42" s="80"/>
      <c r="CT42" s="80"/>
      <c r="CU42" s="80"/>
      <c r="CV42" s="80"/>
      <c r="CW42" s="80"/>
      <c r="CX42" s="80"/>
      <c r="CY42" s="80"/>
      <c r="CZ42" s="80"/>
      <c r="DA42" s="82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</row>
    <row r="43" spans="1:161" ht="1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</row>
    <row r="44" spans="1:161" ht="50.25" customHeight="1">
      <c r="A44" s="90" t="s">
        <v>0</v>
      </c>
      <c r="B44" s="91"/>
      <c r="C44" s="91"/>
      <c r="D44" s="91"/>
      <c r="E44" s="91"/>
      <c r="F44" s="92"/>
      <c r="G44" s="90" t="s">
        <v>17</v>
      </c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  <c r="AE44" s="90" t="s">
        <v>18</v>
      </c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91"/>
      <c r="AX44" s="91"/>
      <c r="AY44" s="92"/>
      <c r="AZ44" s="90" t="s">
        <v>19</v>
      </c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  <c r="BN44" s="91"/>
      <c r="BO44" s="91"/>
      <c r="BP44" s="91"/>
      <c r="BQ44" s="92"/>
      <c r="BR44" s="90" t="s">
        <v>20</v>
      </c>
      <c r="BS44" s="91"/>
      <c r="BT44" s="91"/>
      <c r="BU44" s="91"/>
      <c r="BV44" s="91"/>
      <c r="BW44" s="91"/>
      <c r="BX44" s="91"/>
      <c r="BY44" s="91"/>
      <c r="BZ44" s="91"/>
      <c r="CA44" s="91"/>
      <c r="CB44" s="91"/>
      <c r="CC44" s="91"/>
      <c r="CD44" s="91"/>
      <c r="CE44" s="91"/>
      <c r="CF44" s="91"/>
      <c r="CG44" s="91"/>
      <c r="CH44" s="91"/>
      <c r="CI44" s="92"/>
      <c r="CJ44" s="90" t="s">
        <v>16</v>
      </c>
      <c r="CK44" s="91"/>
      <c r="CL44" s="91"/>
      <c r="CM44" s="91"/>
      <c r="CN44" s="91"/>
      <c r="CO44" s="91"/>
      <c r="CP44" s="91"/>
      <c r="CQ44" s="91"/>
      <c r="CR44" s="91"/>
      <c r="CS44" s="91"/>
      <c r="CT44" s="91"/>
      <c r="CU44" s="91"/>
      <c r="CV44" s="91"/>
      <c r="CW44" s="91"/>
      <c r="CX44" s="91"/>
      <c r="CY44" s="91"/>
      <c r="CZ44" s="91"/>
      <c r="DA44" s="92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</row>
    <row r="45" spans="1:161">
      <c r="A45" s="77">
        <v>1</v>
      </c>
      <c r="B45" s="77"/>
      <c r="C45" s="77"/>
      <c r="D45" s="77"/>
      <c r="E45" s="77"/>
      <c r="F45" s="77"/>
      <c r="G45" s="77">
        <v>2</v>
      </c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>
        <v>3</v>
      </c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77"/>
      <c r="AX45" s="77"/>
      <c r="AY45" s="77"/>
      <c r="AZ45" s="77">
        <v>4</v>
      </c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77"/>
      <c r="BQ45" s="77"/>
      <c r="BR45" s="77">
        <v>5</v>
      </c>
      <c r="BS45" s="77"/>
      <c r="BT45" s="77"/>
      <c r="BU45" s="77"/>
      <c r="BV45" s="77"/>
      <c r="BW45" s="77"/>
      <c r="BX45" s="77"/>
      <c r="BY45" s="77"/>
      <c r="BZ45" s="77"/>
      <c r="CA45" s="77"/>
      <c r="CB45" s="77"/>
      <c r="CC45" s="77"/>
      <c r="CD45" s="77"/>
      <c r="CE45" s="77"/>
      <c r="CF45" s="77"/>
      <c r="CG45" s="77"/>
      <c r="CH45" s="77"/>
      <c r="CI45" s="77"/>
      <c r="CJ45" s="77">
        <v>6</v>
      </c>
      <c r="CK45" s="77"/>
      <c r="CL45" s="77"/>
      <c r="CM45" s="77"/>
      <c r="CN45" s="77"/>
      <c r="CO45" s="77"/>
      <c r="CP45" s="77"/>
      <c r="CQ45" s="77"/>
      <c r="CR45" s="77"/>
      <c r="CS45" s="77"/>
      <c r="CT45" s="77"/>
      <c r="CU45" s="77"/>
      <c r="CV45" s="77"/>
      <c r="CW45" s="77"/>
      <c r="CX45" s="77"/>
      <c r="CY45" s="77"/>
      <c r="CZ45" s="77"/>
      <c r="DA45" s="77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</row>
    <row r="46" spans="1:161" ht="39" customHeight="1">
      <c r="A46" s="77">
        <v>2</v>
      </c>
      <c r="B46" s="77"/>
      <c r="C46" s="77"/>
      <c r="D46" s="77"/>
      <c r="E46" s="77"/>
      <c r="F46" s="77"/>
      <c r="G46" s="126" t="s">
        <v>128</v>
      </c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8"/>
      <c r="AE46" s="111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  <c r="AQ46" s="112"/>
      <c r="AR46" s="112"/>
      <c r="AS46" s="112"/>
      <c r="AT46" s="112"/>
      <c r="AU46" s="112"/>
      <c r="AV46" s="112"/>
      <c r="AW46" s="112"/>
      <c r="AX46" s="112"/>
      <c r="AY46" s="113"/>
      <c r="AZ46" s="111"/>
      <c r="BA46" s="112"/>
      <c r="BB46" s="112"/>
      <c r="BC46" s="112"/>
      <c r="BD46" s="112"/>
      <c r="BE46" s="112"/>
      <c r="BF46" s="112"/>
      <c r="BG46" s="112"/>
      <c r="BH46" s="112"/>
      <c r="BI46" s="112"/>
      <c r="BJ46" s="112"/>
      <c r="BK46" s="112"/>
      <c r="BL46" s="112"/>
      <c r="BM46" s="112"/>
      <c r="BN46" s="112"/>
      <c r="BO46" s="112"/>
      <c r="BP46" s="112"/>
      <c r="BQ46" s="113"/>
      <c r="BR46" s="129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1"/>
      <c r="CJ46" s="71">
        <f>AE46*AZ46*BR46</f>
        <v>0</v>
      </c>
      <c r="CK46" s="71"/>
      <c r="CL46" s="71"/>
      <c r="CM46" s="71"/>
      <c r="CN46" s="71"/>
      <c r="CO46" s="71"/>
      <c r="CP46" s="71"/>
      <c r="CQ46" s="71"/>
      <c r="CR46" s="71"/>
      <c r="CS46" s="71"/>
      <c r="CT46" s="71"/>
      <c r="CU46" s="71"/>
      <c r="CV46" s="71"/>
      <c r="CW46" s="71"/>
      <c r="CX46" s="71"/>
      <c r="CY46" s="71"/>
      <c r="CZ46" s="71"/>
      <c r="DA46" s="71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</row>
    <row r="47" spans="1:161">
      <c r="A47" s="77">
        <v>3</v>
      </c>
      <c r="B47" s="77"/>
      <c r="C47" s="77"/>
      <c r="D47" s="77"/>
      <c r="E47" s="77"/>
      <c r="F47" s="77"/>
      <c r="G47" s="126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8"/>
      <c r="AE47" s="111"/>
      <c r="AF47" s="112"/>
      <c r="AG47" s="112"/>
      <c r="AH47" s="112"/>
      <c r="AI47" s="112"/>
      <c r="AJ47" s="112"/>
      <c r="AK47" s="112"/>
      <c r="AL47" s="112"/>
      <c r="AM47" s="112"/>
      <c r="AN47" s="112"/>
      <c r="AO47" s="112"/>
      <c r="AP47" s="112"/>
      <c r="AQ47" s="112"/>
      <c r="AR47" s="112"/>
      <c r="AS47" s="112"/>
      <c r="AT47" s="112"/>
      <c r="AU47" s="112"/>
      <c r="AV47" s="112"/>
      <c r="AW47" s="112"/>
      <c r="AX47" s="112"/>
      <c r="AY47" s="113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5"/>
      <c r="BS47" s="75"/>
      <c r="BT47" s="75"/>
      <c r="BU47" s="75"/>
      <c r="BV47" s="75"/>
      <c r="BW47" s="75"/>
      <c r="BX47" s="75"/>
      <c r="BY47" s="75"/>
      <c r="BZ47" s="75"/>
      <c r="CA47" s="75"/>
      <c r="CB47" s="75"/>
      <c r="CC47" s="75"/>
      <c r="CD47" s="75"/>
      <c r="CE47" s="75"/>
      <c r="CF47" s="75"/>
      <c r="CG47" s="75"/>
      <c r="CH47" s="75"/>
      <c r="CI47" s="75"/>
      <c r="CJ47" s="71">
        <f>AE47*AZ47*BR47</f>
        <v>0</v>
      </c>
      <c r="CK47" s="71"/>
      <c r="CL47" s="71"/>
      <c r="CM47" s="71"/>
      <c r="CN47" s="71"/>
      <c r="CO47" s="71"/>
      <c r="CP47" s="71"/>
      <c r="CQ47" s="71"/>
      <c r="CR47" s="71"/>
      <c r="CS47" s="71"/>
      <c r="CT47" s="71"/>
      <c r="CU47" s="71"/>
      <c r="CV47" s="71"/>
      <c r="CW47" s="71"/>
      <c r="CX47" s="71"/>
      <c r="CY47" s="71"/>
      <c r="CZ47" s="71"/>
      <c r="DA47" s="71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</row>
    <row r="48" spans="1:161">
      <c r="A48" s="67"/>
      <c r="B48" s="67"/>
      <c r="C48" s="67"/>
      <c r="D48" s="67"/>
      <c r="E48" s="67"/>
      <c r="F48" s="67"/>
      <c r="G48" s="68" t="s">
        <v>10</v>
      </c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9"/>
      <c r="AE48" s="70" t="s">
        <v>11</v>
      </c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 t="s">
        <v>11</v>
      </c>
      <c r="BA48" s="70"/>
      <c r="BB48" s="70"/>
      <c r="BC48" s="70"/>
      <c r="BD48" s="70"/>
      <c r="BE48" s="70"/>
      <c r="BF48" s="70"/>
      <c r="BG48" s="70"/>
      <c r="BH48" s="70"/>
      <c r="BI48" s="70"/>
      <c r="BJ48" s="70"/>
      <c r="BK48" s="70"/>
      <c r="BL48" s="70"/>
      <c r="BM48" s="70"/>
      <c r="BN48" s="70"/>
      <c r="BO48" s="70"/>
      <c r="BP48" s="70"/>
      <c r="BQ48" s="70"/>
      <c r="BR48" s="70" t="s">
        <v>11</v>
      </c>
      <c r="BS48" s="70"/>
      <c r="BT48" s="70"/>
      <c r="BU48" s="70"/>
      <c r="BV48" s="70"/>
      <c r="BW48" s="70"/>
      <c r="BX48" s="70"/>
      <c r="BY48" s="70"/>
      <c r="BZ48" s="70"/>
      <c r="CA48" s="70"/>
      <c r="CB48" s="70"/>
      <c r="CC48" s="70"/>
      <c r="CD48" s="70"/>
      <c r="CE48" s="70"/>
      <c r="CF48" s="70"/>
      <c r="CG48" s="70"/>
      <c r="CH48" s="70"/>
      <c r="CI48" s="70"/>
      <c r="CJ48" s="71">
        <f>SUM(CJ46:DA47)</f>
        <v>0</v>
      </c>
      <c r="CK48" s="71"/>
      <c r="CL48" s="71"/>
      <c r="CM48" s="71"/>
      <c r="CN48" s="71"/>
      <c r="CO48" s="71"/>
      <c r="CP48" s="71"/>
      <c r="CQ48" s="71"/>
      <c r="CR48" s="71"/>
      <c r="CS48" s="71"/>
      <c r="CT48" s="71"/>
      <c r="CU48" s="71"/>
      <c r="CV48" s="71"/>
      <c r="CW48" s="71"/>
      <c r="CX48" s="71"/>
      <c r="CY48" s="71"/>
      <c r="CZ48" s="71"/>
      <c r="DA48" s="71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</row>
    <row r="49" spans="1:16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</row>
    <row r="50" spans="1:161" ht="14.25">
      <c r="A50" s="78" t="s">
        <v>142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78"/>
      <c r="BK50" s="78"/>
      <c r="BL50" s="78"/>
      <c r="BM50" s="78"/>
      <c r="BN50" s="78"/>
      <c r="BO50" s="78"/>
      <c r="BP50" s="78"/>
      <c r="BQ50" s="78"/>
      <c r="BR50" s="78"/>
      <c r="BS50" s="78"/>
      <c r="BT50" s="78"/>
      <c r="BU50" s="78"/>
      <c r="BV50" s="78"/>
      <c r="BW50" s="78"/>
      <c r="BX50" s="78"/>
      <c r="BY50" s="78"/>
      <c r="BZ50" s="78"/>
      <c r="CA50" s="78"/>
      <c r="CB50" s="78"/>
      <c r="CC50" s="78"/>
      <c r="CD50" s="78"/>
      <c r="CE50" s="78"/>
      <c r="CF50" s="78"/>
      <c r="CG50" s="78"/>
      <c r="CH50" s="78"/>
      <c r="CI50" s="78"/>
      <c r="CJ50" s="78"/>
      <c r="CK50" s="78"/>
      <c r="CL50" s="78"/>
      <c r="CM50" s="78"/>
      <c r="CN50" s="78"/>
      <c r="CO50" s="78"/>
      <c r="CP50" s="78"/>
      <c r="CQ50" s="78"/>
      <c r="CR50" s="78"/>
      <c r="CS50" s="78"/>
      <c r="CT50" s="78"/>
      <c r="CU50" s="78"/>
      <c r="CV50" s="78"/>
      <c r="CW50" s="78"/>
      <c r="CX50" s="78"/>
      <c r="CY50" s="78"/>
      <c r="CZ50" s="78"/>
      <c r="DA50" s="78"/>
      <c r="DB50" s="78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</row>
    <row r="51" spans="1:161" ht="14.25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6"/>
      <c r="AV51" s="46"/>
      <c r="AW51" s="46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6"/>
      <c r="BJ51" s="46"/>
      <c r="BK51" s="46"/>
      <c r="BL51" s="46"/>
      <c r="BM51" s="46"/>
      <c r="BN51" s="46"/>
      <c r="BO51" s="46"/>
      <c r="BP51" s="46"/>
      <c r="BQ51" s="46"/>
      <c r="BR51" s="46"/>
      <c r="BS51" s="46"/>
      <c r="BT51" s="46"/>
      <c r="BU51" s="46"/>
      <c r="BV51" s="46"/>
      <c r="BW51" s="46"/>
      <c r="BX51" s="46"/>
      <c r="BY51" s="46"/>
      <c r="BZ51" s="46"/>
      <c r="CA51" s="46"/>
      <c r="CB51" s="46"/>
      <c r="CC51" s="46"/>
      <c r="CD51" s="46"/>
      <c r="CE51" s="46"/>
      <c r="CF51" s="46"/>
      <c r="CG51" s="46"/>
      <c r="CH51" s="46"/>
      <c r="CI51" s="46"/>
      <c r="CJ51" s="46"/>
      <c r="CK51" s="46"/>
      <c r="CL51" s="46"/>
      <c r="CM51" s="46"/>
      <c r="CN51" s="46"/>
      <c r="CO51" s="46"/>
      <c r="CP51" s="46"/>
      <c r="CQ51" s="46"/>
      <c r="CR51" s="46"/>
      <c r="CS51" s="46"/>
      <c r="CT51" s="46"/>
      <c r="CU51" s="46"/>
      <c r="CV51" s="46"/>
      <c r="CW51" s="46"/>
      <c r="CX51" s="46"/>
      <c r="CY51" s="46"/>
      <c r="CZ51" s="46"/>
      <c r="DA51" s="46"/>
      <c r="DB51" s="46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</row>
    <row r="52" spans="1:161" ht="14.25">
      <c r="A52" s="46"/>
      <c r="B52" s="46"/>
      <c r="C52" s="46"/>
      <c r="D52" s="46"/>
      <c r="E52" s="46"/>
      <c r="F52" s="46"/>
      <c r="G52" s="46"/>
      <c r="H52" s="46"/>
      <c r="I52" s="78" t="s">
        <v>72</v>
      </c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46"/>
      <c r="Y52" s="46"/>
      <c r="Z52" s="79">
        <v>4</v>
      </c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/>
      <c r="AO52" s="80"/>
      <c r="AP52" s="80"/>
      <c r="AQ52" s="80"/>
      <c r="AR52" s="80"/>
      <c r="AS52" s="80"/>
      <c r="AT52" s="80"/>
      <c r="AU52" s="80"/>
      <c r="AV52" s="80"/>
      <c r="AW52" s="80"/>
      <c r="AX52" s="80"/>
      <c r="AY52" s="80"/>
      <c r="AZ52" s="80"/>
      <c r="BA52" s="80"/>
      <c r="BB52" s="80"/>
      <c r="BC52" s="80"/>
      <c r="BD52" s="80"/>
      <c r="BE52" s="80"/>
      <c r="BF52" s="80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T52" s="80"/>
      <c r="BU52" s="80"/>
      <c r="BV52" s="80"/>
      <c r="BW52" s="80"/>
      <c r="BX52" s="80"/>
      <c r="BY52" s="80"/>
      <c r="BZ52" s="80"/>
      <c r="CA52" s="80"/>
      <c r="CB52" s="80"/>
      <c r="CC52" s="80"/>
      <c r="CD52" s="80"/>
      <c r="CE52" s="80"/>
      <c r="CF52" s="80"/>
      <c r="CG52" s="80"/>
      <c r="CH52" s="80"/>
      <c r="CI52" s="80"/>
      <c r="CJ52" s="80"/>
      <c r="CK52" s="80"/>
      <c r="CL52" s="80"/>
      <c r="CM52" s="80"/>
      <c r="CN52" s="80"/>
      <c r="CO52" s="80"/>
      <c r="CP52" s="80"/>
      <c r="CQ52" s="80"/>
      <c r="CR52" s="80"/>
      <c r="CS52" s="80"/>
      <c r="CT52" s="80"/>
      <c r="CU52" s="80"/>
      <c r="CV52" s="80"/>
      <c r="CW52" s="80"/>
      <c r="CX52" s="80"/>
      <c r="CY52" s="80"/>
      <c r="CZ52" s="80"/>
      <c r="DA52" s="82"/>
      <c r="DB52" s="46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</row>
    <row r="53" spans="1:161" ht="14.25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29"/>
      <c r="BP53" s="29"/>
      <c r="BQ53" s="29"/>
      <c r="BR53" s="29"/>
      <c r="BS53" s="29"/>
      <c r="BT53" s="29"/>
      <c r="BU53" s="29"/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46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</row>
    <row r="54" spans="1:161" ht="14.25">
      <c r="A54" s="46"/>
      <c r="B54" s="46"/>
      <c r="C54" s="46"/>
      <c r="D54" s="46"/>
      <c r="E54" s="46"/>
      <c r="F54" s="78" t="s">
        <v>71</v>
      </c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46"/>
      <c r="Y54" s="46"/>
      <c r="Z54" s="79">
        <v>119</v>
      </c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  <c r="BF54" s="80"/>
      <c r="BG54" s="80"/>
      <c r="BH54" s="80"/>
      <c r="BI54" s="80"/>
      <c r="BJ54" s="80"/>
      <c r="BK54" s="80"/>
      <c r="BL54" s="80"/>
      <c r="BM54" s="80"/>
      <c r="BN54" s="80"/>
      <c r="BO54" s="80"/>
      <c r="BP54" s="80"/>
      <c r="BQ54" s="80"/>
      <c r="BR54" s="80"/>
      <c r="BS54" s="80"/>
      <c r="BT54" s="80"/>
      <c r="BU54" s="80"/>
      <c r="BV54" s="80"/>
      <c r="BW54" s="80"/>
      <c r="BX54" s="80"/>
      <c r="BY54" s="80"/>
      <c r="BZ54" s="80"/>
      <c r="CA54" s="80"/>
      <c r="CB54" s="80"/>
      <c r="CC54" s="80"/>
      <c r="CD54" s="80"/>
      <c r="CE54" s="80"/>
      <c r="CF54" s="80"/>
      <c r="CG54" s="80"/>
      <c r="CH54" s="80"/>
      <c r="CI54" s="80"/>
      <c r="CJ54" s="80"/>
      <c r="CK54" s="80"/>
      <c r="CL54" s="80"/>
      <c r="CM54" s="80"/>
      <c r="CN54" s="80"/>
      <c r="CO54" s="80"/>
      <c r="CP54" s="80"/>
      <c r="CQ54" s="80"/>
      <c r="CR54" s="80"/>
      <c r="CS54" s="80"/>
      <c r="CT54" s="80"/>
      <c r="CU54" s="80"/>
      <c r="CV54" s="80"/>
      <c r="CW54" s="80"/>
      <c r="CX54" s="80"/>
      <c r="CY54" s="80"/>
      <c r="CZ54" s="80"/>
      <c r="DA54" s="82"/>
      <c r="DB54" s="46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</row>
    <row r="55" spans="1:161" ht="1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</row>
    <row r="56" spans="1:161" ht="51">
      <c r="A56" s="90" t="s">
        <v>0</v>
      </c>
      <c r="B56" s="91"/>
      <c r="C56" s="91"/>
      <c r="D56" s="91"/>
      <c r="E56" s="91"/>
      <c r="F56" s="92"/>
      <c r="G56" s="90" t="s">
        <v>61</v>
      </c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  <c r="AC56" s="91"/>
      <c r="AD56" s="91"/>
      <c r="AE56" s="91"/>
      <c r="AF56" s="91"/>
      <c r="AG56" s="91"/>
      <c r="AH56" s="91"/>
      <c r="AI56" s="91"/>
      <c r="AJ56" s="91"/>
      <c r="AK56" s="91"/>
      <c r="AL56" s="91"/>
      <c r="AM56" s="91"/>
      <c r="AN56" s="91"/>
      <c r="AO56" s="91"/>
      <c r="AP56" s="91"/>
      <c r="AQ56" s="91"/>
      <c r="AR56" s="91"/>
      <c r="AS56" s="91"/>
      <c r="AT56" s="91"/>
      <c r="AU56" s="91"/>
      <c r="AV56" s="91"/>
      <c r="AW56" s="91"/>
      <c r="AX56" s="91"/>
      <c r="AY56" s="91"/>
      <c r="AZ56" s="91"/>
      <c r="BA56" s="91"/>
      <c r="BB56" s="91"/>
      <c r="BC56" s="91"/>
      <c r="BD56" s="91"/>
      <c r="BE56" s="91"/>
      <c r="BF56" s="91"/>
      <c r="BG56" s="91"/>
      <c r="BH56" s="91"/>
      <c r="BI56" s="91"/>
      <c r="BJ56" s="91"/>
      <c r="BK56" s="91"/>
      <c r="BL56" s="91"/>
      <c r="BM56" s="91"/>
      <c r="BN56" s="91"/>
      <c r="BO56" s="91"/>
      <c r="BP56" s="91"/>
      <c r="BQ56" s="91"/>
      <c r="BR56" s="91"/>
      <c r="BS56" s="91"/>
      <c r="BT56" s="91"/>
      <c r="BU56" s="91"/>
      <c r="BV56" s="92"/>
      <c r="BW56" s="48" t="s">
        <v>69</v>
      </c>
      <c r="BX56" s="90" t="s">
        <v>22</v>
      </c>
      <c r="BY56" s="91"/>
      <c r="BZ56" s="91"/>
      <c r="CA56" s="91"/>
      <c r="CB56" s="91"/>
      <c r="CC56" s="91"/>
      <c r="CD56" s="91"/>
      <c r="CE56" s="91"/>
      <c r="CF56" s="91"/>
      <c r="CG56" s="91"/>
      <c r="CH56" s="91"/>
      <c r="CI56" s="91"/>
      <c r="CJ56" s="91"/>
      <c r="CK56" s="91"/>
      <c r="CL56" s="91"/>
      <c r="CM56" s="92"/>
      <c r="CN56" s="90" t="s">
        <v>21</v>
      </c>
      <c r="CO56" s="91"/>
      <c r="CP56" s="91"/>
      <c r="CQ56" s="91"/>
      <c r="CR56" s="91"/>
      <c r="CS56" s="91"/>
      <c r="CT56" s="91"/>
      <c r="CU56" s="91"/>
      <c r="CV56" s="91"/>
      <c r="CW56" s="91"/>
      <c r="CX56" s="91"/>
      <c r="CY56" s="91"/>
      <c r="CZ56" s="91"/>
      <c r="DA56" s="91"/>
      <c r="DB56" s="92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</row>
    <row r="57" spans="1:161">
      <c r="A57" s="77">
        <v>1</v>
      </c>
      <c r="B57" s="77"/>
      <c r="C57" s="77"/>
      <c r="D57" s="77"/>
      <c r="E57" s="77"/>
      <c r="F57" s="77"/>
      <c r="G57" s="77">
        <v>2</v>
      </c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77"/>
      <c r="BQ57" s="77"/>
      <c r="BR57" s="77"/>
      <c r="BS57" s="77"/>
      <c r="BT57" s="77"/>
      <c r="BU57" s="77"/>
      <c r="BV57" s="77"/>
      <c r="BW57" s="45"/>
      <c r="BX57" s="77">
        <v>3</v>
      </c>
      <c r="BY57" s="77"/>
      <c r="BZ57" s="77"/>
      <c r="CA57" s="77"/>
      <c r="CB57" s="77"/>
      <c r="CC57" s="77"/>
      <c r="CD57" s="77"/>
      <c r="CE57" s="77"/>
      <c r="CF57" s="77"/>
      <c r="CG57" s="77"/>
      <c r="CH57" s="77"/>
      <c r="CI57" s="77"/>
      <c r="CJ57" s="77"/>
      <c r="CK57" s="77"/>
      <c r="CL57" s="77"/>
      <c r="CM57" s="77"/>
      <c r="CN57" s="77">
        <v>4</v>
      </c>
      <c r="CO57" s="77"/>
      <c r="CP57" s="77"/>
      <c r="CQ57" s="77"/>
      <c r="CR57" s="77"/>
      <c r="CS57" s="77"/>
      <c r="CT57" s="77"/>
      <c r="CU57" s="77"/>
      <c r="CV57" s="77"/>
      <c r="CW57" s="77"/>
      <c r="CX57" s="77"/>
      <c r="CY57" s="77"/>
      <c r="CZ57" s="77"/>
      <c r="DA57" s="77"/>
      <c r="DB57" s="77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</row>
    <row r="58" spans="1:161">
      <c r="A58" s="67" t="s">
        <v>23</v>
      </c>
      <c r="B58" s="67"/>
      <c r="C58" s="67"/>
      <c r="D58" s="67"/>
      <c r="E58" s="67"/>
      <c r="F58" s="67"/>
      <c r="G58" s="31"/>
      <c r="H58" s="132" t="s">
        <v>34</v>
      </c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  <c r="AA58" s="132"/>
      <c r="AB58" s="132"/>
      <c r="AC58" s="132"/>
      <c r="AD58" s="132"/>
      <c r="AE58" s="132"/>
      <c r="AF58" s="132"/>
      <c r="AG58" s="132"/>
      <c r="AH58" s="132"/>
      <c r="AI58" s="132"/>
      <c r="AJ58" s="132"/>
      <c r="AK58" s="132"/>
      <c r="AL58" s="132"/>
      <c r="AM58" s="132"/>
      <c r="AN58" s="132"/>
      <c r="AO58" s="132"/>
      <c r="AP58" s="132"/>
      <c r="AQ58" s="132"/>
      <c r="AR58" s="132"/>
      <c r="AS58" s="132"/>
      <c r="AT58" s="132"/>
      <c r="AU58" s="132"/>
      <c r="AV58" s="132"/>
      <c r="AW58" s="132"/>
      <c r="AX58" s="132"/>
      <c r="AY58" s="132"/>
      <c r="AZ58" s="132"/>
      <c r="BA58" s="132"/>
      <c r="BB58" s="132"/>
      <c r="BC58" s="132"/>
      <c r="BD58" s="132"/>
      <c r="BE58" s="132"/>
      <c r="BF58" s="132"/>
      <c r="BG58" s="132"/>
      <c r="BH58" s="132"/>
      <c r="BI58" s="132"/>
      <c r="BJ58" s="132"/>
      <c r="BK58" s="132"/>
      <c r="BL58" s="132"/>
      <c r="BM58" s="132"/>
      <c r="BN58" s="132"/>
      <c r="BO58" s="132"/>
      <c r="BP58" s="132"/>
      <c r="BQ58" s="132"/>
      <c r="BR58" s="132"/>
      <c r="BS58" s="132"/>
      <c r="BT58" s="132"/>
      <c r="BU58" s="132"/>
      <c r="BV58" s="133"/>
      <c r="BW58" s="15" t="s">
        <v>11</v>
      </c>
      <c r="BX58" s="70" t="s">
        <v>11</v>
      </c>
      <c r="BY58" s="70"/>
      <c r="BZ58" s="70"/>
      <c r="CA58" s="70"/>
      <c r="CB58" s="70"/>
      <c r="CC58" s="70"/>
      <c r="CD58" s="70"/>
      <c r="CE58" s="70"/>
      <c r="CF58" s="70"/>
      <c r="CG58" s="70"/>
      <c r="CH58" s="70"/>
      <c r="CI58" s="70"/>
      <c r="CJ58" s="70"/>
      <c r="CK58" s="70"/>
      <c r="CL58" s="70"/>
      <c r="CM58" s="70"/>
      <c r="CN58" s="71">
        <f>SUM(CN59:DB62)</f>
        <v>2144560</v>
      </c>
      <c r="CO58" s="71"/>
      <c r="CP58" s="71"/>
      <c r="CQ58" s="71"/>
      <c r="CR58" s="71"/>
      <c r="CS58" s="71"/>
      <c r="CT58" s="71"/>
      <c r="CU58" s="71"/>
      <c r="CV58" s="71"/>
      <c r="CW58" s="71"/>
      <c r="CX58" s="71"/>
      <c r="CY58" s="71"/>
      <c r="CZ58" s="71"/>
      <c r="DA58" s="71"/>
      <c r="DB58" s="71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</row>
    <row r="59" spans="1:161">
      <c r="A59" s="136" t="s">
        <v>24</v>
      </c>
      <c r="B59" s="137"/>
      <c r="C59" s="137"/>
      <c r="D59" s="137"/>
      <c r="E59" s="137"/>
      <c r="F59" s="138"/>
      <c r="G59" s="16"/>
      <c r="H59" s="142" t="s">
        <v>2</v>
      </c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3"/>
      <c r="BW59" s="17"/>
      <c r="BX59" s="144">
        <v>9748000</v>
      </c>
      <c r="BY59" s="145"/>
      <c r="BZ59" s="145"/>
      <c r="CA59" s="145"/>
      <c r="CB59" s="145"/>
      <c r="CC59" s="145"/>
      <c r="CD59" s="145"/>
      <c r="CE59" s="145"/>
      <c r="CF59" s="145"/>
      <c r="CG59" s="145"/>
      <c r="CH59" s="145"/>
      <c r="CI59" s="145"/>
      <c r="CJ59" s="145"/>
      <c r="CK59" s="145"/>
      <c r="CL59" s="145"/>
      <c r="CM59" s="146"/>
      <c r="CN59" s="150">
        <f>BW60*BX59</f>
        <v>2144560</v>
      </c>
      <c r="CO59" s="151"/>
      <c r="CP59" s="151"/>
      <c r="CQ59" s="151"/>
      <c r="CR59" s="151"/>
      <c r="CS59" s="151"/>
      <c r="CT59" s="151"/>
      <c r="CU59" s="151"/>
      <c r="CV59" s="151"/>
      <c r="CW59" s="151"/>
      <c r="CX59" s="151"/>
      <c r="CY59" s="151"/>
      <c r="CZ59" s="151"/>
      <c r="DA59" s="151"/>
      <c r="DB59" s="152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  <c r="EU59" s="13"/>
      <c r="EV59" s="13"/>
      <c r="EW59" s="13"/>
      <c r="EX59" s="13"/>
      <c r="EY59" s="13"/>
      <c r="EZ59" s="13"/>
      <c r="FA59" s="13"/>
      <c r="FB59" s="13"/>
      <c r="FC59" s="13"/>
      <c r="FD59" s="13"/>
      <c r="FE59" s="13"/>
    </row>
    <row r="60" spans="1:161">
      <c r="A60" s="139"/>
      <c r="B60" s="140"/>
      <c r="C60" s="140"/>
      <c r="D60" s="140"/>
      <c r="E60" s="140"/>
      <c r="F60" s="141"/>
      <c r="G60" s="18"/>
      <c r="H60" s="156" t="s">
        <v>35</v>
      </c>
      <c r="I60" s="156"/>
      <c r="J60" s="156"/>
      <c r="K60" s="156"/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  <c r="AC60" s="156"/>
      <c r="AD60" s="156"/>
      <c r="AE60" s="156"/>
      <c r="AF60" s="156"/>
      <c r="AG60" s="156"/>
      <c r="AH60" s="156"/>
      <c r="AI60" s="156"/>
      <c r="AJ60" s="156"/>
      <c r="AK60" s="156"/>
      <c r="AL60" s="156"/>
      <c r="AM60" s="156"/>
      <c r="AN60" s="156"/>
      <c r="AO60" s="156"/>
      <c r="AP60" s="156"/>
      <c r="AQ60" s="156"/>
      <c r="AR60" s="156"/>
      <c r="AS60" s="156"/>
      <c r="AT60" s="156"/>
      <c r="AU60" s="156"/>
      <c r="AV60" s="156"/>
      <c r="AW60" s="156"/>
      <c r="AX60" s="156"/>
      <c r="AY60" s="156"/>
      <c r="AZ60" s="156"/>
      <c r="BA60" s="156"/>
      <c r="BB60" s="156"/>
      <c r="BC60" s="156"/>
      <c r="BD60" s="156"/>
      <c r="BE60" s="156"/>
      <c r="BF60" s="156"/>
      <c r="BG60" s="156"/>
      <c r="BH60" s="156"/>
      <c r="BI60" s="156"/>
      <c r="BJ60" s="156"/>
      <c r="BK60" s="156"/>
      <c r="BL60" s="156"/>
      <c r="BM60" s="156"/>
      <c r="BN60" s="156"/>
      <c r="BO60" s="156"/>
      <c r="BP60" s="156"/>
      <c r="BQ60" s="156"/>
      <c r="BR60" s="156"/>
      <c r="BS60" s="156"/>
      <c r="BT60" s="156"/>
      <c r="BU60" s="156"/>
      <c r="BV60" s="157"/>
      <c r="BW60" s="19">
        <v>0.22</v>
      </c>
      <c r="BX60" s="147"/>
      <c r="BY60" s="148"/>
      <c r="BZ60" s="148"/>
      <c r="CA60" s="148"/>
      <c r="CB60" s="148"/>
      <c r="CC60" s="148"/>
      <c r="CD60" s="148"/>
      <c r="CE60" s="148"/>
      <c r="CF60" s="148"/>
      <c r="CG60" s="148"/>
      <c r="CH60" s="148"/>
      <c r="CI60" s="148"/>
      <c r="CJ60" s="148"/>
      <c r="CK60" s="148"/>
      <c r="CL60" s="148"/>
      <c r="CM60" s="149"/>
      <c r="CN60" s="153"/>
      <c r="CO60" s="154"/>
      <c r="CP60" s="154"/>
      <c r="CQ60" s="154"/>
      <c r="CR60" s="154"/>
      <c r="CS60" s="154"/>
      <c r="CT60" s="154"/>
      <c r="CU60" s="154"/>
      <c r="CV60" s="154"/>
      <c r="CW60" s="154"/>
      <c r="CX60" s="154"/>
      <c r="CY60" s="154"/>
      <c r="CZ60" s="154"/>
      <c r="DA60" s="154"/>
      <c r="DB60" s="155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  <c r="EU60" s="13"/>
      <c r="EV60" s="13"/>
      <c r="EW60" s="13"/>
      <c r="EX60" s="13"/>
      <c r="EY60" s="13"/>
      <c r="EZ60" s="13"/>
      <c r="FA60" s="13"/>
      <c r="FB60" s="13"/>
      <c r="FC60" s="13"/>
      <c r="FD60" s="13"/>
      <c r="FE60" s="13"/>
    </row>
    <row r="61" spans="1:161">
      <c r="A61" s="72" t="s">
        <v>25</v>
      </c>
      <c r="B61" s="72"/>
      <c r="C61" s="72"/>
      <c r="D61" s="72"/>
      <c r="E61" s="72"/>
      <c r="F61" s="72"/>
      <c r="G61" s="44"/>
      <c r="H61" s="134" t="s">
        <v>36</v>
      </c>
      <c r="I61" s="134"/>
      <c r="J61" s="134"/>
      <c r="K61" s="134"/>
      <c r="L61" s="134"/>
      <c r="M61" s="134"/>
      <c r="N61" s="134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  <c r="AA61" s="134"/>
      <c r="AB61" s="134"/>
      <c r="AC61" s="134"/>
      <c r="AD61" s="134"/>
      <c r="AE61" s="134"/>
      <c r="AF61" s="134"/>
      <c r="AG61" s="134"/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34"/>
      <c r="AT61" s="134"/>
      <c r="AU61" s="134"/>
      <c r="AV61" s="134"/>
      <c r="AW61" s="134"/>
      <c r="AX61" s="134"/>
      <c r="AY61" s="134"/>
      <c r="AZ61" s="134"/>
      <c r="BA61" s="134"/>
      <c r="BB61" s="134"/>
      <c r="BC61" s="134"/>
      <c r="BD61" s="134"/>
      <c r="BE61" s="134"/>
      <c r="BF61" s="134"/>
      <c r="BG61" s="134"/>
      <c r="BH61" s="134"/>
      <c r="BI61" s="134"/>
      <c r="BJ61" s="134"/>
      <c r="BK61" s="134"/>
      <c r="BL61" s="134"/>
      <c r="BM61" s="134"/>
      <c r="BN61" s="134"/>
      <c r="BO61" s="134"/>
      <c r="BP61" s="134"/>
      <c r="BQ61" s="134"/>
      <c r="BR61" s="134"/>
      <c r="BS61" s="134"/>
      <c r="BT61" s="134"/>
      <c r="BU61" s="134"/>
      <c r="BV61" s="135"/>
      <c r="BW61" s="10">
        <v>0.1</v>
      </c>
      <c r="BX61" s="75"/>
      <c r="BY61" s="75"/>
      <c r="BZ61" s="75"/>
      <c r="CA61" s="75"/>
      <c r="CB61" s="75"/>
      <c r="CC61" s="75"/>
      <c r="CD61" s="75"/>
      <c r="CE61" s="75"/>
      <c r="CF61" s="75"/>
      <c r="CG61" s="75"/>
      <c r="CH61" s="75"/>
      <c r="CI61" s="75"/>
      <c r="CJ61" s="75"/>
      <c r="CK61" s="75"/>
      <c r="CL61" s="75"/>
      <c r="CM61" s="75"/>
      <c r="CN61" s="122">
        <f>BW61*BX61</f>
        <v>0</v>
      </c>
      <c r="CO61" s="123"/>
      <c r="CP61" s="123"/>
      <c r="CQ61" s="123"/>
      <c r="CR61" s="123"/>
      <c r="CS61" s="123"/>
      <c r="CT61" s="123"/>
      <c r="CU61" s="123"/>
      <c r="CV61" s="123"/>
      <c r="CW61" s="123"/>
      <c r="CX61" s="123"/>
      <c r="CY61" s="123"/>
      <c r="CZ61" s="123"/>
      <c r="DA61" s="123"/>
      <c r="DB61" s="124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  <c r="EU61" s="13"/>
      <c r="EV61" s="13"/>
      <c r="EW61" s="13"/>
      <c r="EX61" s="13"/>
      <c r="EY61" s="13"/>
      <c r="EZ61" s="13"/>
      <c r="FA61" s="13"/>
      <c r="FB61" s="13"/>
      <c r="FC61" s="13"/>
      <c r="FD61" s="13"/>
      <c r="FE61" s="13"/>
    </row>
    <row r="62" spans="1:161">
      <c r="A62" s="72" t="s">
        <v>26</v>
      </c>
      <c r="B62" s="72"/>
      <c r="C62" s="72"/>
      <c r="D62" s="72"/>
      <c r="E62" s="72"/>
      <c r="F62" s="72"/>
      <c r="G62" s="44"/>
      <c r="H62" s="134" t="s">
        <v>37</v>
      </c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4"/>
      <c r="AE62" s="134"/>
      <c r="AF62" s="134"/>
      <c r="AG62" s="134"/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134"/>
      <c r="AT62" s="134"/>
      <c r="AU62" s="134"/>
      <c r="AV62" s="134"/>
      <c r="AW62" s="134"/>
      <c r="AX62" s="134"/>
      <c r="AY62" s="134"/>
      <c r="AZ62" s="134"/>
      <c r="BA62" s="134"/>
      <c r="BB62" s="134"/>
      <c r="BC62" s="134"/>
      <c r="BD62" s="134"/>
      <c r="BE62" s="134"/>
      <c r="BF62" s="134"/>
      <c r="BG62" s="134"/>
      <c r="BH62" s="134"/>
      <c r="BI62" s="134"/>
      <c r="BJ62" s="134"/>
      <c r="BK62" s="134"/>
      <c r="BL62" s="134"/>
      <c r="BM62" s="134"/>
      <c r="BN62" s="134"/>
      <c r="BO62" s="134"/>
      <c r="BP62" s="134"/>
      <c r="BQ62" s="134"/>
      <c r="BR62" s="134"/>
      <c r="BS62" s="134"/>
      <c r="BT62" s="134"/>
      <c r="BU62" s="134"/>
      <c r="BV62" s="135"/>
      <c r="BW62" s="10"/>
      <c r="BX62" s="75"/>
      <c r="BY62" s="75"/>
      <c r="BZ62" s="75"/>
      <c r="CA62" s="75"/>
      <c r="CB62" s="75"/>
      <c r="CC62" s="75"/>
      <c r="CD62" s="75"/>
      <c r="CE62" s="75"/>
      <c r="CF62" s="75"/>
      <c r="CG62" s="75"/>
      <c r="CH62" s="75"/>
      <c r="CI62" s="75"/>
      <c r="CJ62" s="75"/>
      <c r="CK62" s="75"/>
      <c r="CL62" s="75"/>
      <c r="CM62" s="75"/>
      <c r="CN62" s="122">
        <f>BW62*BX62</f>
        <v>0</v>
      </c>
      <c r="CO62" s="123"/>
      <c r="CP62" s="123"/>
      <c r="CQ62" s="123"/>
      <c r="CR62" s="123"/>
      <c r="CS62" s="123"/>
      <c r="CT62" s="123"/>
      <c r="CU62" s="123"/>
      <c r="CV62" s="123"/>
      <c r="CW62" s="123"/>
      <c r="CX62" s="123"/>
      <c r="CY62" s="123"/>
      <c r="CZ62" s="123"/>
      <c r="DA62" s="123"/>
      <c r="DB62" s="124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</row>
    <row r="63" spans="1:161">
      <c r="A63" s="67" t="s">
        <v>27</v>
      </c>
      <c r="B63" s="67"/>
      <c r="C63" s="67"/>
      <c r="D63" s="67"/>
      <c r="E63" s="67"/>
      <c r="F63" s="67"/>
      <c r="G63" s="31"/>
      <c r="H63" s="132" t="s">
        <v>38</v>
      </c>
      <c r="I63" s="132"/>
      <c r="J63" s="132"/>
      <c r="K63" s="132"/>
      <c r="L63" s="132"/>
      <c r="M63" s="132"/>
      <c r="N63" s="132"/>
      <c r="O63" s="132"/>
      <c r="P63" s="132"/>
      <c r="Q63" s="132"/>
      <c r="R63" s="132"/>
      <c r="S63" s="132"/>
      <c r="T63" s="132"/>
      <c r="U63" s="132"/>
      <c r="V63" s="132"/>
      <c r="W63" s="132"/>
      <c r="X63" s="132"/>
      <c r="Y63" s="132"/>
      <c r="Z63" s="132"/>
      <c r="AA63" s="132"/>
      <c r="AB63" s="132"/>
      <c r="AC63" s="132"/>
      <c r="AD63" s="132"/>
      <c r="AE63" s="132"/>
      <c r="AF63" s="132"/>
      <c r="AG63" s="132"/>
      <c r="AH63" s="132"/>
      <c r="AI63" s="132"/>
      <c r="AJ63" s="132"/>
      <c r="AK63" s="132"/>
      <c r="AL63" s="132"/>
      <c r="AM63" s="132"/>
      <c r="AN63" s="132"/>
      <c r="AO63" s="132"/>
      <c r="AP63" s="132"/>
      <c r="AQ63" s="132"/>
      <c r="AR63" s="132"/>
      <c r="AS63" s="132"/>
      <c r="AT63" s="132"/>
      <c r="AU63" s="132"/>
      <c r="AV63" s="132"/>
      <c r="AW63" s="132"/>
      <c r="AX63" s="132"/>
      <c r="AY63" s="132"/>
      <c r="AZ63" s="132"/>
      <c r="BA63" s="132"/>
      <c r="BB63" s="132"/>
      <c r="BC63" s="132"/>
      <c r="BD63" s="132"/>
      <c r="BE63" s="132"/>
      <c r="BF63" s="132"/>
      <c r="BG63" s="132"/>
      <c r="BH63" s="132"/>
      <c r="BI63" s="132"/>
      <c r="BJ63" s="132"/>
      <c r="BK63" s="132"/>
      <c r="BL63" s="132"/>
      <c r="BM63" s="132"/>
      <c r="BN63" s="132"/>
      <c r="BO63" s="132"/>
      <c r="BP63" s="132"/>
      <c r="BQ63" s="132"/>
      <c r="BR63" s="132"/>
      <c r="BS63" s="132"/>
      <c r="BT63" s="132"/>
      <c r="BU63" s="132"/>
      <c r="BV63" s="133"/>
      <c r="BW63" s="15" t="s">
        <v>11</v>
      </c>
      <c r="BX63" s="71" t="s">
        <v>11</v>
      </c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1"/>
      <c r="CL63" s="71"/>
      <c r="CM63" s="71"/>
      <c r="CN63" s="71">
        <f>SUM(CN64:DB69)</f>
        <v>323592</v>
      </c>
      <c r="CO63" s="71"/>
      <c r="CP63" s="71"/>
      <c r="CQ63" s="71"/>
      <c r="CR63" s="71"/>
      <c r="CS63" s="71"/>
      <c r="CT63" s="71"/>
      <c r="CU63" s="71"/>
      <c r="CV63" s="71"/>
      <c r="CW63" s="71"/>
      <c r="CX63" s="71"/>
      <c r="CY63" s="71"/>
      <c r="CZ63" s="71"/>
      <c r="DA63" s="71"/>
      <c r="DB63" s="71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</row>
    <row r="64" spans="1:161">
      <c r="A64" s="136" t="s">
        <v>28</v>
      </c>
      <c r="B64" s="137"/>
      <c r="C64" s="137"/>
      <c r="D64" s="137"/>
      <c r="E64" s="137"/>
      <c r="F64" s="138"/>
      <c r="G64" s="16"/>
      <c r="H64" s="142" t="s">
        <v>2</v>
      </c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3"/>
      <c r="BW64" s="17"/>
      <c r="BX64" s="144">
        <v>9748000</v>
      </c>
      <c r="BY64" s="145"/>
      <c r="BZ64" s="145"/>
      <c r="CA64" s="145"/>
      <c r="CB64" s="145"/>
      <c r="CC64" s="145"/>
      <c r="CD64" s="145"/>
      <c r="CE64" s="145"/>
      <c r="CF64" s="145"/>
      <c r="CG64" s="145"/>
      <c r="CH64" s="145"/>
      <c r="CI64" s="145"/>
      <c r="CJ64" s="145"/>
      <c r="CK64" s="145"/>
      <c r="CL64" s="145"/>
      <c r="CM64" s="146"/>
      <c r="CN64" s="150">
        <f>BW65*BX64</f>
        <v>282692</v>
      </c>
      <c r="CO64" s="151"/>
      <c r="CP64" s="151"/>
      <c r="CQ64" s="151"/>
      <c r="CR64" s="151"/>
      <c r="CS64" s="151"/>
      <c r="CT64" s="151"/>
      <c r="CU64" s="151"/>
      <c r="CV64" s="151"/>
      <c r="CW64" s="151"/>
      <c r="CX64" s="151"/>
      <c r="CY64" s="151"/>
      <c r="CZ64" s="151"/>
      <c r="DA64" s="151"/>
      <c r="DB64" s="152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</row>
    <row r="65" spans="1:161">
      <c r="A65" s="139"/>
      <c r="B65" s="140"/>
      <c r="C65" s="140"/>
      <c r="D65" s="140"/>
      <c r="E65" s="140"/>
      <c r="F65" s="141"/>
      <c r="G65" s="18"/>
      <c r="H65" s="156" t="s">
        <v>39</v>
      </c>
      <c r="I65" s="156"/>
      <c r="J65" s="156"/>
      <c r="K65" s="156"/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  <c r="AC65" s="156"/>
      <c r="AD65" s="156"/>
      <c r="AE65" s="156"/>
      <c r="AF65" s="156"/>
      <c r="AG65" s="156"/>
      <c r="AH65" s="156"/>
      <c r="AI65" s="156"/>
      <c r="AJ65" s="156"/>
      <c r="AK65" s="156"/>
      <c r="AL65" s="156"/>
      <c r="AM65" s="156"/>
      <c r="AN65" s="156"/>
      <c r="AO65" s="156"/>
      <c r="AP65" s="156"/>
      <c r="AQ65" s="156"/>
      <c r="AR65" s="156"/>
      <c r="AS65" s="156"/>
      <c r="AT65" s="156"/>
      <c r="AU65" s="156"/>
      <c r="AV65" s="156"/>
      <c r="AW65" s="156"/>
      <c r="AX65" s="156"/>
      <c r="AY65" s="156"/>
      <c r="AZ65" s="156"/>
      <c r="BA65" s="156"/>
      <c r="BB65" s="156"/>
      <c r="BC65" s="156"/>
      <c r="BD65" s="156"/>
      <c r="BE65" s="156"/>
      <c r="BF65" s="156"/>
      <c r="BG65" s="156"/>
      <c r="BH65" s="156"/>
      <c r="BI65" s="156"/>
      <c r="BJ65" s="156"/>
      <c r="BK65" s="156"/>
      <c r="BL65" s="156"/>
      <c r="BM65" s="156"/>
      <c r="BN65" s="156"/>
      <c r="BO65" s="156"/>
      <c r="BP65" s="156"/>
      <c r="BQ65" s="156"/>
      <c r="BR65" s="156"/>
      <c r="BS65" s="156"/>
      <c r="BT65" s="156"/>
      <c r="BU65" s="156"/>
      <c r="BV65" s="157"/>
      <c r="BW65" s="19">
        <v>2.9000000000000001E-2</v>
      </c>
      <c r="BX65" s="147"/>
      <c r="BY65" s="148"/>
      <c r="BZ65" s="148"/>
      <c r="CA65" s="148"/>
      <c r="CB65" s="148"/>
      <c r="CC65" s="148"/>
      <c r="CD65" s="148"/>
      <c r="CE65" s="148"/>
      <c r="CF65" s="148"/>
      <c r="CG65" s="148"/>
      <c r="CH65" s="148"/>
      <c r="CI65" s="148"/>
      <c r="CJ65" s="148"/>
      <c r="CK65" s="148"/>
      <c r="CL65" s="148"/>
      <c r="CM65" s="149"/>
      <c r="CN65" s="153"/>
      <c r="CO65" s="154"/>
      <c r="CP65" s="154"/>
      <c r="CQ65" s="154"/>
      <c r="CR65" s="154"/>
      <c r="CS65" s="154"/>
      <c r="CT65" s="154"/>
      <c r="CU65" s="154"/>
      <c r="CV65" s="154"/>
      <c r="CW65" s="154"/>
      <c r="CX65" s="154"/>
      <c r="CY65" s="154"/>
      <c r="CZ65" s="154"/>
      <c r="DA65" s="154"/>
      <c r="DB65" s="155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</row>
    <row r="66" spans="1:161">
      <c r="A66" s="72" t="s">
        <v>29</v>
      </c>
      <c r="B66" s="72"/>
      <c r="C66" s="72"/>
      <c r="D66" s="72"/>
      <c r="E66" s="72"/>
      <c r="F66" s="72"/>
      <c r="G66" s="44"/>
      <c r="H66" s="134" t="s">
        <v>40</v>
      </c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34"/>
      <c r="AF66" s="134"/>
      <c r="AG66" s="134"/>
      <c r="AH66" s="134"/>
      <c r="AI66" s="134"/>
      <c r="AJ66" s="134"/>
      <c r="AK66" s="134"/>
      <c r="AL66" s="134"/>
      <c r="AM66" s="134"/>
      <c r="AN66" s="134"/>
      <c r="AO66" s="134"/>
      <c r="AP66" s="134"/>
      <c r="AQ66" s="134"/>
      <c r="AR66" s="134"/>
      <c r="AS66" s="134"/>
      <c r="AT66" s="134"/>
      <c r="AU66" s="134"/>
      <c r="AV66" s="134"/>
      <c r="AW66" s="134"/>
      <c r="AX66" s="134"/>
      <c r="AY66" s="134"/>
      <c r="AZ66" s="134"/>
      <c r="BA66" s="134"/>
      <c r="BB66" s="134"/>
      <c r="BC66" s="134"/>
      <c r="BD66" s="134"/>
      <c r="BE66" s="134"/>
      <c r="BF66" s="134"/>
      <c r="BG66" s="134"/>
      <c r="BH66" s="134"/>
      <c r="BI66" s="134"/>
      <c r="BJ66" s="134"/>
      <c r="BK66" s="134"/>
      <c r="BL66" s="134"/>
      <c r="BM66" s="134"/>
      <c r="BN66" s="134"/>
      <c r="BO66" s="134"/>
      <c r="BP66" s="134"/>
      <c r="BQ66" s="134"/>
      <c r="BR66" s="134"/>
      <c r="BS66" s="134"/>
      <c r="BT66" s="134"/>
      <c r="BU66" s="134"/>
      <c r="BV66" s="135"/>
      <c r="BW66" s="10">
        <v>0</v>
      </c>
      <c r="BX66" s="75"/>
      <c r="BY66" s="75"/>
      <c r="BZ66" s="75"/>
      <c r="CA66" s="75"/>
      <c r="CB66" s="75"/>
      <c r="CC66" s="75"/>
      <c r="CD66" s="75"/>
      <c r="CE66" s="75"/>
      <c r="CF66" s="75"/>
      <c r="CG66" s="75"/>
      <c r="CH66" s="75"/>
      <c r="CI66" s="75"/>
      <c r="CJ66" s="75"/>
      <c r="CK66" s="75"/>
      <c r="CL66" s="75"/>
      <c r="CM66" s="75"/>
      <c r="CN66" s="71">
        <f>BW66*BX66</f>
        <v>0</v>
      </c>
      <c r="CO66" s="71"/>
      <c r="CP66" s="71"/>
      <c r="CQ66" s="71"/>
      <c r="CR66" s="71"/>
      <c r="CS66" s="71"/>
      <c r="CT66" s="71"/>
      <c r="CU66" s="71"/>
      <c r="CV66" s="71"/>
      <c r="CW66" s="71"/>
      <c r="CX66" s="71"/>
      <c r="CY66" s="71"/>
      <c r="CZ66" s="71"/>
      <c r="DA66" s="71"/>
      <c r="DB66" s="71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</row>
    <row r="67" spans="1:161">
      <c r="A67" s="72" t="s">
        <v>30</v>
      </c>
      <c r="B67" s="72"/>
      <c r="C67" s="72"/>
      <c r="D67" s="72"/>
      <c r="E67" s="72"/>
      <c r="F67" s="72"/>
      <c r="G67" s="44"/>
      <c r="H67" s="134" t="s">
        <v>41</v>
      </c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34"/>
      <c r="AF67" s="134"/>
      <c r="AG67" s="134"/>
      <c r="AH67" s="134"/>
      <c r="AI67" s="134"/>
      <c r="AJ67" s="134"/>
      <c r="AK67" s="134"/>
      <c r="AL67" s="134"/>
      <c r="AM67" s="134"/>
      <c r="AN67" s="134"/>
      <c r="AO67" s="134"/>
      <c r="AP67" s="134"/>
      <c r="AQ67" s="134"/>
      <c r="AR67" s="134"/>
      <c r="AS67" s="134"/>
      <c r="AT67" s="134"/>
      <c r="AU67" s="134"/>
      <c r="AV67" s="134"/>
      <c r="AW67" s="134"/>
      <c r="AX67" s="134"/>
      <c r="AY67" s="134"/>
      <c r="AZ67" s="134"/>
      <c r="BA67" s="134"/>
      <c r="BB67" s="134"/>
      <c r="BC67" s="134"/>
      <c r="BD67" s="134"/>
      <c r="BE67" s="134"/>
      <c r="BF67" s="134"/>
      <c r="BG67" s="134"/>
      <c r="BH67" s="134"/>
      <c r="BI67" s="134"/>
      <c r="BJ67" s="134"/>
      <c r="BK67" s="134"/>
      <c r="BL67" s="134"/>
      <c r="BM67" s="134"/>
      <c r="BN67" s="134"/>
      <c r="BO67" s="134"/>
      <c r="BP67" s="134"/>
      <c r="BQ67" s="134"/>
      <c r="BR67" s="134"/>
      <c r="BS67" s="134"/>
      <c r="BT67" s="134"/>
      <c r="BU67" s="134"/>
      <c r="BV67" s="135"/>
      <c r="BW67" s="10">
        <v>2E-3</v>
      </c>
      <c r="BX67" s="75">
        <v>9748000</v>
      </c>
      <c r="BY67" s="75"/>
      <c r="BZ67" s="75"/>
      <c r="CA67" s="75"/>
      <c r="CB67" s="75"/>
      <c r="CC67" s="75"/>
      <c r="CD67" s="75"/>
      <c r="CE67" s="75"/>
      <c r="CF67" s="75"/>
      <c r="CG67" s="75"/>
      <c r="CH67" s="75"/>
      <c r="CI67" s="75"/>
      <c r="CJ67" s="75"/>
      <c r="CK67" s="75"/>
      <c r="CL67" s="75"/>
      <c r="CM67" s="75"/>
      <c r="CN67" s="71">
        <v>40900</v>
      </c>
      <c r="CO67" s="71"/>
      <c r="CP67" s="71"/>
      <c r="CQ67" s="71"/>
      <c r="CR67" s="71"/>
      <c r="CS67" s="71"/>
      <c r="CT67" s="71"/>
      <c r="CU67" s="71"/>
      <c r="CV67" s="71"/>
      <c r="CW67" s="71"/>
      <c r="CX67" s="71"/>
      <c r="CY67" s="71"/>
      <c r="CZ67" s="71"/>
      <c r="DA67" s="71"/>
      <c r="DB67" s="71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</row>
    <row r="68" spans="1:161">
      <c r="A68" s="72" t="s">
        <v>31</v>
      </c>
      <c r="B68" s="72"/>
      <c r="C68" s="72"/>
      <c r="D68" s="72"/>
      <c r="E68" s="72"/>
      <c r="F68" s="72"/>
      <c r="G68" s="44"/>
      <c r="H68" s="134" t="s">
        <v>42</v>
      </c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4"/>
      <c r="AE68" s="134"/>
      <c r="AF68" s="134"/>
      <c r="AG68" s="134"/>
      <c r="AH68" s="134"/>
      <c r="AI68" s="134"/>
      <c r="AJ68" s="134"/>
      <c r="AK68" s="134"/>
      <c r="AL68" s="134"/>
      <c r="AM68" s="134"/>
      <c r="AN68" s="134"/>
      <c r="AO68" s="134"/>
      <c r="AP68" s="134"/>
      <c r="AQ68" s="134"/>
      <c r="AR68" s="134"/>
      <c r="AS68" s="134"/>
      <c r="AT68" s="134"/>
      <c r="AU68" s="134"/>
      <c r="AV68" s="134"/>
      <c r="AW68" s="134"/>
      <c r="AX68" s="134"/>
      <c r="AY68" s="134"/>
      <c r="AZ68" s="134"/>
      <c r="BA68" s="134"/>
      <c r="BB68" s="134"/>
      <c r="BC68" s="134"/>
      <c r="BD68" s="134"/>
      <c r="BE68" s="134"/>
      <c r="BF68" s="134"/>
      <c r="BG68" s="134"/>
      <c r="BH68" s="134"/>
      <c r="BI68" s="134"/>
      <c r="BJ68" s="134"/>
      <c r="BK68" s="134"/>
      <c r="BL68" s="134"/>
      <c r="BM68" s="134"/>
      <c r="BN68" s="134"/>
      <c r="BO68" s="134"/>
      <c r="BP68" s="134"/>
      <c r="BQ68" s="134"/>
      <c r="BR68" s="134"/>
      <c r="BS68" s="134"/>
      <c r="BT68" s="134"/>
      <c r="BU68" s="134"/>
      <c r="BV68" s="135"/>
      <c r="BW68" s="10"/>
      <c r="BX68" s="75"/>
      <c r="BY68" s="75"/>
      <c r="BZ68" s="75"/>
      <c r="CA68" s="75"/>
      <c r="CB68" s="75"/>
      <c r="CC68" s="75"/>
      <c r="CD68" s="75"/>
      <c r="CE68" s="75"/>
      <c r="CF68" s="75"/>
      <c r="CG68" s="75"/>
      <c r="CH68" s="75"/>
      <c r="CI68" s="75"/>
      <c r="CJ68" s="75"/>
      <c r="CK68" s="75"/>
      <c r="CL68" s="75"/>
      <c r="CM68" s="75"/>
      <c r="CN68" s="71">
        <f>BW68*BX68</f>
        <v>0</v>
      </c>
      <c r="CO68" s="71"/>
      <c r="CP68" s="71"/>
      <c r="CQ68" s="71"/>
      <c r="CR68" s="71"/>
      <c r="CS68" s="71"/>
      <c r="CT68" s="71"/>
      <c r="CU68" s="71"/>
      <c r="CV68" s="71"/>
      <c r="CW68" s="71"/>
      <c r="CX68" s="71"/>
      <c r="CY68" s="71"/>
      <c r="CZ68" s="71"/>
      <c r="DA68" s="71"/>
      <c r="DB68" s="71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</row>
    <row r="69" spans="1:161">
      <c r="A69" s="72" t="s">
        <v>32</v>
      </c>
      <c r="B69" s="72"/>
      <c r="C69" s="72"/>
      <c r="D69" s="72"/>
      <c r="E69" s="72"/>
      <c r="F69" s="72"/>
      <c r="G69" s="44"/>
      <c r="H69" s="134" t="s">
        <v>42</v>
      </c>
      <c r="I69" s="134"/>
      <c r="J69" s="134"/>
      <c r="K69" s="134"/>
      <c r="L69" s="134"/>
      <c r="M69" s="134"/>
      <c r="N69" s="134"/>
      <c r="O69" s="134"/>
      <c r="P69" s="134"/>
      <c r="Q69" s="134"/>
      <c r="R69" s="134"/>
      <c r="S69" s="134"/>
      <c r="T69" s="134"/>
      <c r="U69" s="134"/>
      <c r="V69" s="134"/>
      <c r="W69" s="134"/>
      <c r="X69" s="134"/>
      <c r="Y69" s="134"/>
      <c r="Z69" s="134"/>
      <c r="AA69" s="134"/>
      <c r="AB69" s="134"/>
      <c r="AC69" s="134"/>
      <c r="AD69" s="134"/>
      <c r="AE69" s="134"/>
      <c r="AF69" s="134"/>
      <c r="AG69" s="134"/>
      <c r="AH69" s="134"/>
      <c r="AI69" s="134"/>
      <c r="AJ69" s="134"/>
      <c r="AK69" s="134"/>
      <c r="AL69" s="134"/>
      <c r="AM69" s="134"/>
      <c r="AN69" s="134"/>
      <c r="AO69" s="134"/>
      <c r="AP69" s="134"/>
      <c r="AQ69" s="134"/>
      <c r="AR69" s="134"/>
      <c r="AS69" s="134"/>
      <c r="AT69" s="134"/>
      <c r="AU69" s="134"/>
      <c r="AV69" s="134"/>
      <c r="AW69" s="134"/>
      <c r="AX69" s="134"/>
      <c r="AY69" s="134"/>
      <c r="AZ69" s="134"/>
      <c r="BA69" s="134"/>
      <c r="BB69" s="134"/>
      <c r="BC69" s="134"/>
      <c r="BD69" s="134"/>
      <c r="BE69" s="134"/>
      <c r="BF69" s="134"/>
      <c r="BG69" s="134"/>
      <c r="BH69" s="134"/>
      <c r="BI69" s="134"/>
      <c r="BJ69" s="134"/>
      <c r="BK69" s="134"/>
      <c r="BL69" s="134"/>
      <c r="BM69" s="134"/>
      <c r="BN69" s="134"/>
      <c r="BO69" s="134"/>
      <c r="BP69" s="134"/>
      <c r="BQ69" s="134"/>
      <c r="BR69" s="134"/>
      <c r="BS69" s="134"/>
      <c r="BT69" s="134"/>
      <c r="BU69" s="134"/>
      <c r="BV69" s="135"/>
      <c r="BW69" s="10"/>
      <c r="BX69" s="75"/>
      <c r="BY69" s="75"/>
      <c r="BZ69" s="75"/>
      <c r="CA69" s="75"/>
      <c r="CB69" s="75"/>
      <c r="CC69" s="75"/>
      <c r="CD69" s="75"/>
      <c r="CE69" s="75"/>
      <c r="CF69" s="75"/>
      <c r="CG69" s="75"/>
      <c r="CH69" s="75"/>
      <c r="CI69" s="75"/>
      <c r="CJ69" s="75"/>
      <c r="CK69" s="75"/>
      <c r="CL69" s="75"/>
      <c r="CM69" s="75"/>
      <c r="CN69" s="71">
        <f>BW69*BX69</f>
        <v>0</v>
      </c>
      <c r="CO69" s="71"/>
      <c r="CP69" s="71"/>
      <c r="CQ69" s="71"/>
      <c r="CR69" s="71"/>
      <c r="CS69" s="71"/>
      <c r="CT69" s="71"/>
      <c r="CU69" s="71"/>
      <c r="CV69" s="71"/>
      <c r="CW69" s="71"/>
      <c r="CX69" s="71"/>
      <c r="CY69" s="71"/>
      <c r="CZ69" s="71"/>
      <c r="DA69" s="71"/>
      <c r="DB69" s="71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</row>
    <row r="70" spans="1:161">
      <c r="A70" s="67" t="s">
        <v>33</v>
      </c>
      <c r="B70" s="67"/>
      <c r="C70" s="67"/>
      <c r="D70" s="67"/>
      <c r="E70" s="67"/>
      <c r="F70" s="67"/>
      <c r="G70" s="31"/>
      <c r="H70" s="132" t="s">
        <v>43</v>
      </c>
      <c r="I70" s="132"/>
      <c r="J70" s="132"/>
      <c r="K70" s="132"/>
      <c r="L70" s="132"/>
      <c r="M70" s="132"/>
      <c r="N70" s="132"/>
      <c r="O70" s="132"/>
      <c r="P70" s="132"/>
      <c r="Q70" s="132"/>
      <c r="R70" s="132"/>
      <c r="S70" s="132"/>
      <c r="T70" s="132"/>
      <c r="U70" s="132"/>
      <c r="V70" s="132"/>
      <c r="W70" s="132"/>
      <c r="X70" s="132"/>
      <c r="Y70" s="132"/>
      <c r="Z70" s="132"/>
      <c r="AA70" s="132"/>
      <c r="AB70" s="132"/>
      <c r="AC70" s="132"/>
      <c r="AD70" s="132"/>
      <c r="AE70" s="132"/>
      <c r="AF70" s="132"/>
      <c r="AG70" s="132"/>
      <c r="AH70" s="132"/>
      <c r="AI70" s="132"/>
      <c r="AJ70" s="132"/>
      <c r="AK70" s="132"/>
      <c r="AL70" s="132"/>
      <c r="AM70" s="132"/>
      <c r="AN70" s="132"/>
      <c r="AO70" s="132"/>
      <c r="AP70" s="132"/>
      <c r="AQ70" s="132"/>
      <c r="AR70" s="132"/>
      <c r="AS70" s="132"/>
      <c r="AT70" s="132"/>
      <c r="AU70" s="132"/>
      <c r="AV70" s="132"/>
      <c r="AW70" s="132"/>
      <c r="AX70" s="132"/>
      <c r="AY70" s="132"/>
      <c r="AZ70" s="132"/>
      <c r="BA70" s="132"/>
      <c r="BB70" s="132"/>
      <c r="BC70" s="132"/>
      <c r="BD70" s="132"/>
      <c r="BE70" s="132"/>
      <c r="BF70" s="132"/>
      <c r="BG70" s="132"/>
      <c r="BH70" s="132"/>
      <c r="BI70" s="132"/>
      <c r="BJ70" s="132"/>
      <c r="BK70" s="132"/>
      <c r="BL70" s="132"/>
      <c r="BM70" s="132"/>
      <c r="BN70" s="132"/>
      <c r="BO70" s="132"/>
      <c r="BP70" s="132"/>
      <c r="BQ70" s="132"/>
      <c r="BR70" s="132"/>
      <c r="BS70" s="132"/>
      <c r="BT70" s="132"/>
      <c r="BU70" s="132"/>
      <c r="BV70" s="133"/>
      <c r="BW70" s="15">
        <v>5.0999999999999997E-2</v>
      </c>
      <c r="BX70" s="71">
        <v>9748000</v>
      </c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1"/>
      <c r="CL70" s="71"/>
      <c r="CM70" s="71"/>
      <c r="CN70" s="71">
        <f>BW70*BX70</f>
        <v>497147.99999999994</v>
      </c>
      <c r="CO70" s="71"/>
      <c r="CP70" s="71"/>
      <c r="CQ70" s="71"/>
      <c r="CR70" s="71"/>
      <c r="CS70" s="71"/>
      <c r="CT70" s="71"/>
      <c r="CU70" s="71"/>
      <c r="CV70" s="71"/>
      <c r="CW70" s="71"/>
      <c r="CX70" s="71"/>
      <c r="CY70" s="71"/>
      <c r="CZ70" s="71"/>
      <c r="DA70" s="71"/>
      <c r="DB70" s="71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</row>
    <row r="71" spans="1:161">
      <c r="A71" s="67"/>
      <c r="B71" s="67"/>
      <c r="C71" s="67"/>
      <c r="D71" s="67"/>
      <c r="E71" s="67"/>
      <c r="F71" s="67"/>
      <c r="G71" s="125" t="s">
        <v>10</v>
      </c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  <c r="AZ71" s="68"/>
      <c r="BA71" s="68"/>
      <c r="BB71" s="68"/>
      <c r="BC71" s="68"/>
      <c r="BD71" s="68"/>
      <c r="BE71" s="68"/>
      <c r="BF71" s="68"/>
      <c r="BG71" s="68"/>
      <c r="BH71" s="68"/>
      <c r="BI71" s="68"/>
      <c r="BJ71" s="68"/>
      <c r="BK71" s="68"/>
      <c r="BL71" s="68"/>
      <c r="BM71" s="68"/>
      <c r="BN71" s="68"/>
      <c r="BO71" s="68"/>
      <c r="BP71" s="68"/>
      <c r="BQ71" s="68"/>
      <c r="BR71" s="68"/>
      <c r="BS71" s="68"/>
      <c r="BT71" s="68"/>
      <c r="BU71" s="68"/>
      <c r="BV71" s="69"/>
      <c r="BW71" s="32" t="s">
        <v>11</v>
      </c>
      <c r="BX71" s="70" t="s">
        <v>11</v>
      </c>
      <c r="BY71" s="70"/>
      <c r="BZ71" s="70"/>
      <c r="CA71" s="70"/>
      <c r="CB71" s="70"/>
      <c r="CC71" s="70"/>
      <c r="CD71" s="70"/>
      <c r="CE71" s="70"/>
      <c r="CF71" s="70"/>
      <c r="CG71" s="70"/>
      <c r="CH71" s="70"/>
      <c r="CI71" s="70"/>
      <c r="CJ71" s="70"/>
      <c r="CK71" s="70"/>
      <c r="CL71" s="70"/>
      <c r="CM71" s="70"/>
      <c r="CN71" s="71">
        <f>CN70+CN63+CN58</f>
        <v>2965300</v>
      </c>
      <c r="CO71" s="71"/>
      <c r="CP71" s="71"/>
      <c r="CQ71" s="71"/>
      <c r="CR71" s="71"/>
      <c r="CS71" s="71"/>
      <c r="CT71" s="71"/>
      <c r="CU71" s="71"/>
      <c r="CV71" s="71"/>
      <c r="CW71" s="71"/>
      <c r="CX71" s="71"/>
      <c r="CY71" s="71"/>
      <c r="CZ71" s="71"/>
      <c r="DA71" s="71"/>
      <c r="DB71" s="71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</row>
    <row r="72" spans="1:161" ht="1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</row>
    <row r="73" spans="1:161" ht="44.25" customHeight="1">
      <c r="A73" s="158" t="s">
        <v>67</v>
      </c>
      <c r="B73" s="159"/>
      <c r="C73" s="159"/>
      <c r="D73" s="159"/>
      <c r="E73" s="159"/>
      <c r="F73" s="159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59"/>
      <c r="R73" s="159"/>
      <c r="S73" s="159"/>
      <c r="T73" s="159"/>
      <c r="U73" s="159"/>
      <c r="V73" s="159"/>
      <c r="W73" s="159"/>
      <c r="X73" s="159"/>
      <c r="Y73" s="159"/>
      <c r="Z73" s="159"/>
      <c r="AA73" s="159"/>
      <c r="AB73" s="159"/>
      <c r="AC73" s="159"/>
      <c r="AD73" s="159"/>
      <c r="AE73" s="159"/>
      <c r="AF73" s="159"/>
      <c r="AG73" s="159"/>
      <c r="AH73" s="159"/>
      <c r="AI73" s="159"/>
      <c r="AJ73" s="159"/>
      <c r="AK73" s="159"/>
      <c r="AL73" s="159"/>
      <c r="AM73" s="159"/>
      <c r="AN73" s="159"/>
      <c r="AO73" s="159"/>
      <c r="AP73" s="159"/>
      <c r="AQ73" s="159"/>
      <c r="AR73" s="159"/>
      <c r="AS73" s="159"/>
      <c r="AT73" s="159"/>
      <c r="AU73" s="159"/>
      <c r="AV73" s="159"/>
      <c r="AW73" s="159"/>
      <c r="AX73" s="159"/>
      <c r="AY73" s="159"/>
      <c r="AZ73" s="159"/>
      <c r="BA73" s="159"/>
      <c r="BB73" s="159"/>
      <c r="BC73" s="159"/>
      <c r="BD73" s="159"/>
      <c r="BE73" s="159"/>
      <c r="BF73" s="159"/>
      <c r="BG73" s="159"/>
      <c r="BH73" s="159"/>
      <c r="BI73" s="159"/>
      <c r="BJ73" s="159"/>
      <c r="BK73" s="159"/>
      <c r="BL73" s="159"/>
      <c r="BM73" s="159"/>
      <c r="BN73" s="159"/>
      <c r="BO73" s="159"/>
      <c r="BP73" s="159"/>
      <c r="BQ73" s="159"/>
      <c r="BR73" s="159"/>
      <c r="BS73" s="159"/>
      <c r="BT73" s="159"/>
      <c r="BU73" s="159"/>
      <c r="BV73" s="159"/>
      <c r="BW73" s="159"/>
      <c r="BX73" s="159"/>
      <c r="BY73" s="159"/>
      <c r="BZ73" s="159"/>
      <c r="CA73" s="159"/>
      <c r="CB73" s="159"/>
      <c r="CC73" s="159"/>
      <c r="CD73" s="159"/>
      <c r="CE73" s="159"/>
      <c r="CF73" s="159"/>
      <c r="CG73" s="159"/>
      <c r="CH73" s="159"/>
      <c r="CI73" s="159"/>
      <c r="CJ73" s="159"/>
      <c r="CK73" s="159"/>
      <c r="CL73" s="159"/>
      <c r="CM73" s="159"/>
      <c r="CN73" s="159"/>
      <c r="CO73" s="159"/>
      <c r="CP73" s="159"/>
      <c r="CQ73" s="159"/>
      <c r="CR73" s="159"/>
      <c r="CS73" s="159"/>
      <c r="CT73" s="159"/>
      <c r="CU73" s="159"/>
      <c r="CV73" s="159"/>
      <c r="CW73" s="159"/>
      <c r="CX73" s="159"/>
      <c r="CY73" s="159"/>
      <c r="CZ73" s="159"/>
      <c r="DA73" s="159"/>
      <c r="DB73" s="159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</row>
    <row r="74" spans="1:161" ht="14.25" customHeight="1">
      <c r="A74" s="51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2"/>
      <c r="BX74" s="52"/>
      <c r="BY74" s="52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2"/>
      <c r="CM74" s="52"/>
      <c r="CN74" s="52"/>
      <c r="CO74" s="52"/>
      <c r="CP74" s="52"/>
      <c r="CQ74" s="52"/>
      <c r="CR74" s="52"/>
      <c r="CS74" s="52"/>
      <c r="CT74" s="52"/>
      <c r="CU74" s="52"/>
      <c r="CV74" s="52"/>
      <c r="CW74" s="52"/>
      <c r="CX74" s="52"/>
      <c r="CY74" s="52"/>
      <c r="CZ74" s="52"/>
      <c r="DA74" s="52"/>
      <c r="DB74" s="52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</row>
    <row r="75" spans="1:161" ht="20.25" customHeight="1">
      <c r="A75" s="81" t="s">
        <v>129</v>
      </c>
      <c r="B75" s="81"/>
      <c r="C75" s="81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/>
      <c r="AC75" s="81"/>
      <c r="AD75" s="81"/>
      <c r="AE75" s="81"/>
      <c r="AF75" s="81"/>
      <c r="AG75" s="81"/>
      <c r="AH75" s="81"/>
      <c r="AI75" s="81"/>
      <c r="AJ75" s="81"/>
      <c r="AK75" s="81"/>
      <c r="AL75" s="81"/>
      <c r="AM75" s="81"/>
      <c r="AN75" s="81"/>
      <c r="AO75" s="81"/>
      <c r="AP75" s="81"/>
      <c r="AQ75" s="81"/>
      <c r="AR75" s="81"/>
      <c r="AS75" s="81"/>
      <c r="AT75" s="81"/>
      <c r="AU75" s="81"/>
      <c r="AV75" s="81"/>
      <c r="AW75" s="81"/>
      <c r="AX75" s="81"/>
      <c r="AY75" s="81"/>
      <c r="AZ75" s="81"/>
      <c r="BA75" s="81"/>
      <c r="BB75" s="81"/>
      <c r="BC75" s="81"/>
      <c r="BD75" s="81"/>
      <c r="BE75" s="81"/>
      <c r="BF75" s="81"/>
      <c r="BG75" s="81"/>
      <c r="BH75" s="81"/>
      <c r="BI75" s="81"/>
      <c r="BJ75" s="81"/>
      <c r="BK75" s="81"/>
      <c r="BL75" s="81"/>
      <c r="BM75" s="81"/>
      <c r="BN75" s="81"/>
      <c r="BO75" s="81"/>
      <c r="BP75" s="81"/>
      <c r="BQ75" s="81"/>
      <c r="BR75" s="81"/>
      <c r="BS75" s="81"/>
      <c r="BT75" s="81"/>
      <c r="BU75" s="81"/>
      <c r="BV75" s="81"/>
      <c r="BW75" s="81"/>
      <c r="BX75" s="81"/>
      <c r="BY75" s="81"/>
      <c r="BZ75" s="81"/>
      <c r="CA75" s="81"/>
      <c r="CB75" s="81"/>
      <c r="CC75" s="81"/>
      <c r="CD75" s="81"/>
      <c r="CE75" s="81"/>
      <c r="CF75" s="81"/>
      <c r="CG75" s="81"/>
      <c r="CH75" s="81"/>
      <c r="CI75" s="81"/>
      <c r="CJ75" s="81"/>
      <c r="CK75" s="81"/>
      <c r="CL75" s="81"/>
      <c r="CM75" s="81"/>
      <c r="CN75" s="81"/>
      <c r="CO75" s="81"/>
      <c r="CP75" s="81"/>
      <c r="CQ75" s="81"/>
      <c r="CR75" s="81"/>
      <c r="CS75" s="81"/>
      <c r="CT75" s="81"/>
      <c r="CU75" s="81"/>
      <c r="CV75" s="81"/>
      <c r="CW75" s="81"/>
      <c r="CX75" s="81"/>
      <c r="CY75" s="81"/>
      <c r="CZ75" s="81"/>
      <c r="DA75" s="81"/>
      <c r="DB75" s="52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</row>
    <row r="76" spans="1:161" ht="18.75" customHeight="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52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</row>
    <row r="77" spans="1:161" ht="20.25" customHeight="1">
      <c r="A77" s="50" t="s">
        <v>14</v>
      </c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86" t="s">
        <v>100</v>
      </c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  <c r="AQ77" s="87"/>
      <c r="AR77" s="87"/>
      <c r="AS77" s="87"/>
      <c r="AT77" s="87"/>
      <c r="AU77" s="87"/>
      <c r="AV77" s="87"/>
      <c r="AW77" s="87"/>
      <c r="AX77" s="87"/>
      <c r="AY77" s="87"/>
      <c r="AZ77" s="87"/>
      <c r="BA77" s="87"/>
      <c r="BB77" s="87"/>
      <c r="BC77" s="87"/>
      <c r="BD77" s="87"/>
      <c r="BE77" s="87"/>
      <c r="BF77" s="87"/>
      <c r="BG77" s="87"/>
      <c r="BH77" s="87"/>
      <c r="BI77" s="87"/>
      <c r="BJ77" s="87"/>
      <c r="BK77" s="87"/>
      <c r="BL77" s="87"/>
      <c r="BM77" s="87"/>
      <c r="BN77" s="87"/>
      <c r="BO77" s="87"/>
      <c r="BP77" s="87"/>
      <c r="BQ77" s="87"/>
      <c r="BR77" s="87"/>
      <c r="BS77" s="87"/>
      <c r="BT77" s="87"/>
      <c r="BU77" s="87"/>
      <c r="BV77" s="87"/>
      <c r="BW77" s="87"/>
      <c r="BX77" s="87"/>
      <c r="BY77" s="87"/>
      <c r="BZ77" s="87"/>
      <c r="CA77" s="87"/>
      <c r="CB77" s="87"/>
      <c r="CC77" s="87"/>
      <c r="CD77" s="87"/>
      <c r="CE77" s="87"/>
      <c r="CF77" s="87"/>
      <c r="CG77" s="87"/>
      <c r="CH77" s="87"/>
      <c r="CI77" s="87"/>
      <c r="CJ77" s="87"/>
      <c r="CK77" s="87"/>
      <c r="CL77" s="87"/>
      <c r="CM77" s="87"/>
      <c r="CN77" s="87"/>
      <c r="CO77" s="87"/>
      <c r="CP77" s="87"/>
      <c r="CQ77" s="87"/>
      <c r="CR77" s="87"/>
      <c r="CS77" s="87"/>
      <c r="CT77" s="87"/>
      <c r="CU77" s="87"/>
      <c r="CV77" s="87"/>
      <c r="CW77" s="87"/>
      <c r="CX77" s="87"/>
      <c r="CY77" s="87"/>
      <c r="CZ77" s="87"/>
      <c r="DA77" s="88"/>
      <c r="DB77" s="52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</row>
    <row r="78" spans="1:161" ht="12" customHeight="1">
      <c r="A78" s="50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52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</row>
    <row r="79" spans="1:161" ht="17.25" customHeight="1">
      <c r="A79" s="89" t="s">
        <v>13</v>
      </c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89"/>
      <c r="AD79" s="89"/>
      <c r="AE79" s="89"/>
      <c r="AF79" s="89"/>
      <c r="AG79" s="89"/>
      <c r="AH79" s="89"/>
      <c r="AI79" s="89"/>
      <c r="AJ79" s="89"/>
      <c r="AK79" s="89"/>
      <c r="AL79" s="89"/>
      <c r="AM79" s="89"/>
      <c r="AN79" s="89"/>
      <c r="AO79" s="89"/>
      <c r="AP79" s="79" t="s">
        <v>113</v>
      </c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  <c r="BB79" s="80"/>
      <c r="BC79" s="80"/>
      <c r="BD79" s="80"/>
      <c r="BE79" s="80"/>
      <c r="BF79" s="80"/>
      <c r="BG79" s="80"/>
      <c r="BH79" s="80"/>
      <c r="BI79" s="80"/>
      <c r="BJ79" s="80"/>
      <c r="BK79" s="80"/>
      <c r="BL79" s="80"/>
      <c r="BM79" s="80"/>
      <c r="BN79" s="80"/>
      <c r="BO79" s="80"/>
      <c r="BP79" s="80"/>
      <c r="BQ79" s="80"/>
      <c r="BR79" s="80"/>
      <c r="BS79" s="80"/>
      <c r="BT79" s="80"/>
      <c r="BU79" s="80"/>
      <c r="BV79" s="80"/>
      <c r="BW79" s="80"/>
      <c r="BX79" s="80"/>
      <c r="BY79" s="80"/>
      <c r="BZ79" s="80"/>
      <c r="CA79" s="80"/>
      <c r="CB79" s="80"/>
      <c r="CC79" s="80"/>
      <c r="CD79" s="80"/>
      <c r="CE79" s="80"/>
      <c r="CF79" s="80"/>
      <c r="CG79" s="80"/>
      <c r="CH79" s="80"/>
      <c r="CI79" s="80"/>
      <c r="CJ79" s="80"/>
      <c r="CK79" s="80"/>
      <c r="CL79" s="80"/>
      <c r="CM79" s="80"/>
      <c r="CN79" s="80"/>
      <c r="CO79" s="80"/>
      <c r="CP79" s="80"/>
      <c r="CQ79" s="80"/>
      <c r="CR79" s="80"/>
      <c r="CS79" s="80"/>
      <c r="CT79" s="80"/>
      <c r="CU79" s="80"/>
      <c r="CV79" s="80"/>
      <c r="CW79" s="80"/>
      <c r="CX79" s="80"/>
      <c r="CY79" s="80"/>
      <c r="CZ79" s="80"/>
      <c r="DA79" s="82"/>
      <c r="DB79" s="52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</row>
    <row r="80" spans="1:161" ht="19.5" customHeight="1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52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</row>
    <row r="81" spans="1:161" ht="57" customHeight="1">
      <c r="A81" s="90" t="s">
        <v>0</v>
      </c>
      <c r="B81" s="91"/>
      <c r="C81" s="91"/>
      <c r="D81" s="91"/>
      <c r="E81" s="91"/>
      <c r="F81" s="91"/>
      <c r="G81" s="92"/>
      <c r="H81" s="90" t="s">
        <v>15</v>
      </c>
      <c r="I81" s="91"/>
      <c r="J81" s="91"/>
      <c r="K81" s="91"/>
      <c r="L81" s="91"/>
      <c r="M81" s="91"/>
      <c r="N81" s="91"/>
      <c r="O81" s="91"/>
      <c r="P81" s="91"/>
      <c r="Q81" s="91"/>
      <c r="R81" s="91"/>
      <c r="S81" s="91"/>
      <c r="T81" s="91"/>
      <c r="U81" s="91"/>
      <c r="V81" s="91"/>
      <c r="W81" s="91"/>
      <c r="X81" s="91"/>
      <c r="Y81" s="91"/>
      <c r="Z81" s="91"/>
      <c r="AA81" s="91"/>
      <c r="AB81" s="91"/>
      <c r="AC81" s="91"/>
      <c r="AD81" s="91"/>
      <c r="AE81" s="91"/>
      <c r="AF81" s="91"/>
      <c r="AG81" s="91"/>
      <c r="AH81" s="91"/>
      <c r="AI81" s="91"/>
      <c r="AJ81" s="91"/>
      <c r="AK81" s="91"/>
      <c r="AL81" s="91"/>
      <c r="AM81" s="91"/>
      <c r="AN81" s="91"/>
      <c r="AO81" s="91"/>
      <c r="AP81" s="91"/>
      <c r="AQ81" s="91"/>
      <c r="AR81" s="91"/>
      <c r="AS81" s="91"/>
      <c r="AT81" s="91"/>
      <c r="AU81" s="91"/>
      <c r="AV81" s="91"/>
      <c r="AW81" s="91"/>
      <c r="AX81" s="91"/>
      <c r="AY81" s="91"/>
      <c r="AZ81" s="91"/>
      <c r="BA81" s="91"/>
      <c r="BB81" s="91"/>
      <c r="BC81" s="92"/>
      <c r="BD81" s="90" t="s">
        <v>48</v>
      </c>
      <c r="BE81" s="91"/>
      <c r="BF81" s="91"/>
      <c r="BG81" s="91"/>
      <c r="BH81" s="91"/>
      <c r="BI81" s="91"/>
      <c r="BJ81" s="91"/>
      <c r="BK81" s="91"/>
      <c r="BL81" s="91"/>
      <c r="BM81" s="91"/>
      <c r="BN81" s="91"/>
      <c r="BO81" s="91"/>
      <c r="BP81" s="91"/>
      <c r="BQ81" s="91"/>
      <c r="BR81" s="91"/>
      <c r="BS81" s="92"/>
      <c r="BT81" s="90" t="s">
        <v>49</v>
      </c>
      <c r="BU81" s="91"/>
      <c r="BV81" s="91"/>
      <c r="BW81" s="91"/>
      <c r="BX81" s="91"/>
      <c r="BY81" s="91"/>
      <c r="BZ81" s="91"/>
      <c r="CA81" s="91"/>
      <c r="CB81" s="91"/>
      <c r="CC81" s="91"/>
      <c r="CD81" s="92"/>
      <c r="CE81" s="90" t="s">
        <v>66</v>
      </c>
      <c r="CF81" s="91"/>
      <c r="CG81" s="91"/>
      <c r="CH81" s="91"/>
      <c r="CI81" s="91"/>
      <c r="CJ81" s="91"/>
      <c r="CK81" s="91"/>
      <c r="CL81" s="91"/>
      <c r="CM81" s="91"/>
      <c r="CN81" s="91"/>
      <c r="CO81" s="91"/>
      <c r="CP81" s="91"/>
      <c r="CQ81" s="91"/>
      <c r="CR81" s="91"/>
      <c r="CS81" s="91"/>
      <c r="CT81" s="91"/>
      <c r="CU81" s="91"/>
      <c r="CV81" s="91"/>
      <c r="CW81" s="91"/>
      <c r="CX81" s="91"/>
      <c r="CY81" s="91"/>
      <c r="CZ81" s="91"/>
      <c r="DA81" s="92"/>
      <c r="DB81" s="52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</row>
    <row r="82" spans="1:161" ht="21.75" customHeight="1">
      <c r="A82" s="77">
        <v>1</v>
      </c>
      <c r="B82" s="77"/>
      <c r="C82" s="77"/>
      <c r="D82" s="77"/>
      <c r="E82" s="77"/>
      <c r="F82" s="77"/>
      <c r="G82" s="77"/>
      <c r="H82" s="77">
        <v>2</v>
      </c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77"/>
      <c r="AX82" s="77"/>
      <c r="AY82" s="77"/>
      <c r="AZ82" s="77"/>
      <c r="BA82" s="77"/>
      <c r="BB82" s="77"/>
      <c r="BC82" s="77"/>
      <c r="BD82" s="77">
        <v>3</v>
      </c>
      <c r="BE82" s="77"/>
      <c r="BF82" s="77"/>
      <c r="BG82" s="77"/>
      <c r="BH82" s="77"/>
      <c r="BI82" s="77"/>
      <c r="BJ82" s="77"/>
      <c r="BK82" s="77"/>
      <c r="BL82" s="77"/>
      <c r="BM82" s="77"/>
      <c r="BN82" s="77"/>
      <c r="BO82" s="77"/>
      <c r="BP82" s="77"/>
      <c r="BQ82" s="77"/>
      <c r="BR82" s="77"/>
      <c r="BS82" s="77"/>
      <c r="BT82" s="77">
        <v>4</v>
      </c>
      <c r="BU82" s="77"/>
      <c r="BV82" s="77"/>
      <c r="BW82" s="77"/>
      <c r="BX82" s="77"/>
      <c r="BY82" s="77"/>
      <c r="BZ82" s="77"/>
      <c r="CA82" s="77"/>
      <c r="CB82" s="77"/>
      <c r="CC82" s="77"/>
      <c r="CD82" s="77"/>
      <c r="CE82" s="77">
        <v>5</v>
      </c>
      <c r="CF82" s="77"/>
      <c r="CG82" s="77"/>
      <c r="CH82" s="77"/>
      <c r="CI82" s="77"/>
      <c r="CJ82" s="77"/>
      <c r="CK82" s="77"/>
      <c r="CL82" s="77"/>
      <c r="CM82" s="77"/>
      <c r="CN82" s="77"/>
      <c r="CO82" s="77"/>
      <c r="CP82" s="77"/>
      <c r="CQ82" s="77"/>
      <c r="CR82" s="77"/>
      <c r="CS82" s="77"/>
      <c r="CT82" s="77"/>
      <c r="CU82" s="77"/>
      <c r="CV82" s="77"/>
      <c r="CW82" s="77"/>
      <c r="CX82" s="77"/>
      <c r="CY82" s="77"/>
      <c r="CZ82" s="77"/>
      <c r="DA82" s="77"/>
      <c r="DB82" s="52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</row>
    <row r="83" spans="1:161" ht="26.25" customHeight="1">
      <c r="A83" s="67" t="s">
        <v>23</v>
      </c>
      <c r="B83" s="67"/>
      <c r="C83" s="67"/>
      <c r="D83" s="67"/>
      <c r="E83" s="67"/>
      <c r="F83" s="67"/>
      <c r="G83" s="67"/>
      <c r="H83" s="160" t="s">
        <v>73</v>
      </c>
      <c r="I83" s="160"/>
      <c r="J83" s="160"/>
      <c r="K83" s="160"/>
      <c r="L83" s="160"/>
      <c r="M83" s="160"/>
      <c r="N83" s="160"/>
      <c r="O83" s="160"/>
      <c r="P83" s="160"/>
      <c r="Q83" s="160"/>
      <c r="R83" s="160"/>
      <c r="S83" s="160"/>
      <c r="T83" s="160"/>
      <c r="U83" s="160"/>
      <c r="V83" s="160"/>
      <c r="W83" s="160"/>
      <c r="X83" s="160"/>
      <c r="Y83" s="160"/>
      <c r="Z83" s="160"/>
      <c r="AA83" s="160"/>
      <c r="AB83" s="160"/>
      <c r="AC83" s="160"/>
      <c r="AD83" s="160"/>
      <c r="AE83" s="160"/>
      <c r="AF83" s="160"/>
      <c r="AG83" s="160"/>
      <c r="AH83" s="160"/>
      <c r="AI83" s="160"/>
      <c r="AJ83" s="160"/>
      <c r="AK83" s="160"/>
      <c r="AL83" s="160"/>
      <c r="AM83" s="160"/>
      <c r="AN83" s="160"/>
      <c r="AO83" s="160"/>
      <c r="AP83" s="160"/>
      <c r="AQ83" s="160"/>
      <c r="AR83" s="160"/>
      <c r="AS83" s="160"/>
      <c r="AT83" s="160"/>
      <c r="AU83" s="160"/>
      <c r="AV83" s="160"/>
      <c r="AW83" s="160"/>
      <c r="AX83" s="160"/>
      <c r="AY83" s="160"/>
      <c r="AZ83" s="160"/>
      <c r="BA83" s="160"/>
      <c r="BB83" s="160"/>
      <c r="BC83" s="160"/>
      <c r="BD83" s="70" t="s">
        <v>11</v>
      </c>
      <c r="BE83" s="70"/>
      <c r="BF83" s="70"/>
      <c r="BG83" s="70"/>
      <c r="BH83" s="70"/>
      <c r="BI83" s="70"/>
      <c r="BJ83" s="70"/>
      <c r="BK83" s="70"/>
      <c r="BL83" s="70"/>
      <c r="BM83" s="70"/>
      <c r="BN83" s="70"/>
      <c r="BO83" s="70"/>
      <c r="BP83" s="70"/>
      <c r="BQ83" s="70"/>
      <c r="BR83" s="70"/>
      <c r="BS83" s="70"/>
      <c r="BT83" s="70" t="s">
        <v>11</v>
      </c>
      <c r="BU83" s="70"/>
      <c r="BV83" s="70"/>
      <c r="BW83" s="70"/>
      <c r="BX83" s="70"/>
      <c r="BY83" s="70"/>
      <c r="BZ83" s="70"/>
      <c r="CA83" s="70"/>
      <c r="CB83" s="70"/>
      <c r="CC83" s="70"/>
      <c r="CD83" s="70"/>
      <c r="CE83" s="71">
        <f>CE85+CE86</f>
        <v>0</v>
      </c>
      <c r="CF83" s="71"/>
      <c r="CG83" s="71"/>
      <c r="CH83" s="71"/>
      <c r="CI83" s="71"/>
      <c r="CJ83" s="71"/>
      <c r="CK83" s="71"/>
      <c r="CL83" s="71"/>
      <c r="CM83" s="71"/>
      <c r="CN83" s="71"/>
      <c r="CO83" s="71"/>
      <c r="CP83" s="71"/>
      <c r="CQ83" s="71"/>
      <c r="CR83" s="71"/>
      <c r="CS83" s="71"/>
      <c r="CT83" s="71"/>
      <c r="CU83" s="71"/>
      <c r="CV83" s="71"/>
      <c r="CW83" s="71"/>
      <c r="CX83" s="71"/>
      <c r="CY83" s="71"/>
      <c r="CZ83" s="71"/>
      <c r="DA83" s="71"/>
      <c r="DB83" s="52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</row>
    <row r="84" spans="1:161" ht="20.25" customHeight="1">
      <c r="A84" s="72"/>
      <c r="B84" s="72"/>
      <c r="C84" s="72"/>
      <c r="D84" s="72"/>
      <c r="E84" s="72"/>
      <c r="F84" s="72"/>
      <c r="G84" s="72"/>
      <c r="H84" s="73" t="s">
        <v>74</v>
      </c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73"/>
      <c r="AU84" s="73"/>
      <c r="AV84" s="73"/>
      <c r="AW84" s="73"/>
      <c r="AX84" s="73"/>
      <c r="AY84" s="73"/>
      <c r="AZ84" s="73"/>
      <c r="BA84" s="73"/>
      <c r="BB84" s="73"/>
      <c r="BC84" s="73"/>
      <c r="BD84" s="74" t="s">
        <v>11</v>
      </c>
      <c r="BE84" s="74"/>
      <c r="BF84" s="74"/>
      <c r="BG84" s="74"/>
      <c r="BH84" s="74"/>
      <c r="BI84" s="74"/>
      <c r="BJ84" s="74"/>
      <c r="BK84" s="74"/>
      <c r="BL84" s="74"/>
      <c r="BM84" s="74"/>
      <c r="BN84" s="74"/>
      <c r="BO84" s="74"/>
      <c r="BP84" s="74"/>
      <c r="BQ84" s="74"/>
      <c r="BR84" s="74"/>
      <c r="BS84" s="74"/>
      <c r="BT84" s="74" t="s">
        <v>11</v>
      </c>
      <c r="BU84" s="74"/>
      <c r="BV84" s="74"/>
      <c r="BW84" s="74"/>
      <c r="BX84" s="74"/>
      <c r="BY84" s="74"/>
      <c r="BZ84" s="74"/>
      <c r="CA84" s="74"/>
      <c r="CB84" s="74"/>
      <c r="CC84" s="74"/>
      <c r="CD84" s="74"/>
      <c r="CE84" s="75" t="s">
        <v>11</v>
      </c>
      <c r="CF84" s="75"/>
      <c r="CG84" s="75"/>
      <c r="CH84" s="75"/>
      <c r="CI84" s="75"/>
      <c r="CJ84" s="75"/>
      <c r="CK84" s="75"/>
      <c r="CL84" s="75"/>
      <c r="CM84" s="75"/>
      <c r="CN84" s="75"/>
      <c r="CO84" s="75"/>
      <c r="CP84" s="75"/>
      <c r="CQ84" s="75"/>
      <c r="CR84" s="75"/>
      <c r="CS84" s="75"/>
      <c r="CT84" s="75"/>
      <c r="CU84" s="75"/>
      <c r="CV84" s="75"/>
      <c r="CW84" s="75"/>
      <c r="CX84" s="75"/>
      <c r="CY84" s="75"/>
      <c r="CZ84" s="75"/>
      <c r="DA84" s="75"/>
      <c r="DB84" s="52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</row>
    <row r="85" spans="1:161" ht="21.75" customHeight="1">
      <c r="A85" s="72" t="s">
        <v>24</v>
      </c>
      <c r="B85" s="72"/>
      <c r="C85" s="72"/>
      <c r="D85" s="72"/>
      <c r="E85" s="72"/>
      <c r="F85" s="72"/>
      <c r="G85" s="72"/>
      <c r="H85" s="73" t="s">
        <v>75</v>
      </c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73"/>
      <c r="AO85" s="73"/>
      <c r="AP85" s="73"/>
      <c r="AQ85" s="73"/>
      <c r="AR85" s="73"/>
      <c r="AS85" s="73"/>
      <c r="AT85" s="73"/>
      <c r="AU85" s="73"/>
      <c r="AV85" s="73"/>
      <c r="AW85" s="73"/>
      <c r="AX85" s="73"/>
      <c r="AY85" s="73"/>
      <c r="AZ85" s="73"/>
      <c r="BA85" s="73"/>
      <c r="BB85" s="73"/>
      <c r="BC85" s="73"/>
      <c r="BD85" s="117"/>
      <c r="BE85" s="117"/>
      <c r="BF85" s="117"/>
      <c r="BG85" s="117"/>
      <c r="BH85" s="117"/>
      <c r="BI85" s="117"/>
      <c r="BJ85" s="117"/>
      <c r="BK85" s="117"/>
      <c r="BL85" s="117"/>
      <c r="BM85" s="117"/>
      <c r="BN85" s="117"/>
      <c r="BO85" s="117"/>
      <c r="BP85" s="117"/>
      <c r="BQ85" s="117"/>
      <c r="BR85" s="117"/>
      <c r="BS85" s="117"/>
      <c r="BT85" s="161">
        <v>2.1999999999999999E-2</v>
      </c>
      <c r="BU85" s="161"/>
      <c r="BV85" s="161"/>
      <c r="BW85" s="161"/>
      <c r="BX85" s="161"/>
      <c r="BY85" s="161"/>
      <c r="BZ85" s="161"/>
      <c r="CA85" s="161"/>
      <c r="CB85" s="161"/>
      <c r="CC85" s="161"/>
      <c r="CD85" s="161"/>
      <c r="CE85" s="75">
        <f>BD85*BT85</f>
        <v>0</v>
      </c>
      <c r="CF85" s="75"/>
      <c r="CG85" s="75"/>
      <c r="CH85" s="75"/>
      <c r="CI85" s="75"/>
      <c r="CJ85" s="75"/>
      <c r="CK85" s="75"/>
      <c r="CL85" s="75"/>
      <c r="CM85" s="75"/>
      <c r="CN85" s="75"/>
      <c r="CO85" s="75"/>
      <c r="CP85" s="75"/>
      <c r="CQ85" s="75"/>
      <c r="CR85" s="75"/>
      <c r="CS85" s="75"/>
      <c r="CT85" s="75"/>
      <c r="CU85" s="75"/>
      <c r="CV85" s="75"/>
      <c r="CW85" s="75"/>
      <c r="CX85" s="75"/>
      <c r="CY85" s="75"/>
      <c r="CZ85" s="75"/>
      <c r="DA85" s="75"/>
      <c r="DB85" s="52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</row>
    <row r="86" spans="1:161" ht="21" customHeight="1">
      <c r="A86" s="72" t="s">
        <v>25</v>
      </c>
      <c r="B86" s="72"/>
      <c r="C86" s="72"/>
      <c r="D86" s="72"/>
      <c r="E86" s="72"/>
      <c r="F86" s="72"/>
      <c r="G86" s="72"/>
      <c r="H86" s="73" t="s">
        <v>76</v>
      </c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73"/>
      <c r="AU86" s="73"/>
      <c r="AV86" s="73"/>
      <c r="AW86" s="73"/>
      <c r="AX86" s="73"/>
      <c r="AY86" s="73"/>
      <c r="AZ86" s="73"/>
      <c r="BA86" s="73"/>
      <c r="BB86" s="73"/>
      <c r="BC86" s="73"/>
      <c r="BD86" s="75"/>
      <c r="BE86" s="75"/>
      <c r="BF86" s="75"/>
      <c r="BG86" s="75"/>
      <c r="BH86" s="75"/>
      <c r="BI86" s="75"/>
      <c r="BJ86" s="75"/>
      <c r="BK86" s="75"/>
      <c r="BL86" s="75"/>
      <c r="BM86" s="75"/>
      <c r="BN86" s="75"/>
      <c r="BO86" s="75"/>
      <c r="BP86" s="75"/>
      <c r="BQ86" s="75"/>
      <c r="BR86" s="75"/>
      <c r="BS86" s="75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75">
        <f>BD86*BT86</f>
        <v>0</v>
      </c>
      <c r="CF86" s="75"/>
      <c r="CG86" s="75"/>
      <c r="CH86" s="75"/>
      <c r="CI86" s="75"/>
      <c r="CJ86" s="75"/>
      <c r="CK86" s="75"/>
      <c r="CL86" s="75"/>
      <c r="CM86" s="75"/>
      <c r="CN86" s="75"/>
      <c r="CO86" s="75"/>
      <c r="CP86" s="75"/>
      <c r="CQ86" s="75"/>
      <c r="CR86" s="75"/>
      <c r="CS86" s="75"/>
      <c r="CT86" s="75"/>
      <c r="CU86" s="75"/>
      <c r="CV86" s="75"/>
      <c r="CW86" s="75"/>
      <c r="CX86" s="75"/>
      <c r="CY86" s="75"/>
      <c r="CZ86" s="75"/>
      <c r="DA86" s="75"/>
      <c r="DB86" s="52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</row>
    <row r="87" spans="1:161" ht="18" customHeight="1">
      <c r="A87" s="67" t="s">
        <v>27</v>
      </c>
      <c r="B87" s="67"/>
      <c r="C87" s="67"/>
      <c r="D87" s="67"/>
      <c r="E87" s="67"/>
      <c r="F87" s="67"/>
      <c r="G87" s="67"/>
      <c r="H87" s="160" t="s">
        <v>77</v>
      </c>
      <c r="I87" s="160"/>
      <c r="J87" s="160"/>
      <c r="K87" s="160"/>
      <c r="L87" s="160"/>
      <c r="M87" s="160"/>
      <c r="N87" s="160"/>
      <c r="O87" s="160"/>
      <c r="P87" s="160"/>
      <c r="Q87" s="160"/>
      <c r="R87" s="160"/>
      <c r="S87" s="160"/>
      <c r="T87" s="160"/>
      <c r="U87" s="160"/>
      <c r="V87" s="160"/>
      <c r="W87" s="160"/>
      <c r="X87" s="160"/>
      <c r="Y87" s="160"/>
      <c r="Z87" s="160"/>
      <c r="AA87" s="160"/>
      <c r="AB87" s="160"/>
      <c r="AC87" s="160"/>
      <c r="AD87" s="160"/>
      <c r="AE87" s="160"/>
      <c r="AF87" s="160"/>
      <c r="AG87" s="160"/>
      <c r="AH87" s="160"/>
      <c r="AI87" s="160"/>
      <c r="AJ87" s="160"/>
      <c r="AK87" s="160"/>
      <c r="AL87" s="160"/>
      <c r="AM87" s="160"/>
      <c r="AN87" s="160"/>
      <c r="AO87" s="160"/>
      <c r="AP87" s="160"/>
      <c r="AQ87" s="160"/>
      <c r="AR87" s="160"/>
      <c r="AS87" s="160"/>
      <c r="AT87" s="160"/>
      <c r="AU87" s="160"/>
      <c r="AV87" s="160"/>
      <c r="AW87" s="160"/>
      <c r="AX87" s="160"/>
      <c r="AY87" s="160"/>
      <c r="AZ87" s="160"/>
      <c r="BA87" s="160"/>
      <c r="BB87" s="160"/>
      <c r="BC87" s="160"/>
      <c r="BD87" s="70" t="s">
        <v>11</v>
      </c>
      <c r="BE87" s="70"/>
      <c r="BF87" s="70"/>
      <c r="BG87" s="70"/>
      <c r="BH87" s="70"/>
      <c r="BI87" s="70"/>
      <c r="BJ87" s="70"/>
      <c r="BK87" s="70"/>
      <c r="BL87" s="70"/>
      <c r="BM87" s="70"/>
      <c r="BN87" s="70"/>
      <c r="BO87" s="70"/>
      <c r="BP87" s="70"/>
      <c r="BQ87" s="70"/>
      <c r="BR87" s="70"/>
      <c r="BS87" s="70"/>
      <c r="BT87" s="70" t="s">
        <v>11</v>
      </c>
      <c r="BU87" s="70"/>
      <c r="BV87" s="70"/>
      <c r="BW87" s="70"/>
      <c r="BX87" s="70"/>
      <c r="BY87" s="70"/>
      <c r="BZ87" s="70"/>
      <c r="CA87" s="70"/>
      <c r="CB87" s="70"/>
      <c r="CC87" s="70"/>
      <c r="CD87" s="70"/>
      <c r="CE87" s="71">
        <f>CE89+CE90+CE91+CE92</f>
        <v>0</v>
      </c>
      <c r="CF87" s="71"/>
      <c r="CG87" s="71"/>
      <c r="CH87" s="71"/>
      <c r="CI87" s="71"/>
      <c r="CJ87" s="71"/>
      <c r="CK87" s="71"/>
      <c r="CL87" s="71"/>
      <c r="CM87" s="71"/>
      <c r="CN87" s="71"/>
      <c r="CO87" s="71"/>
      <c r="CP87" s="71"/>
      <c r="CQ87" s="71"/>
      <c r="CR87" s="71"/>
      <c r="CS87" s="71"/>
      <c r="CT87" s="71"/>
      <c r="CU87" s="71"/>
      <c r="CV87" s="71"/>
      <c r="CW87" s="71"/>
      <c r="CX87" s="71"/>
      <c r="CY87" s="71"/>
      <c r="CZ87" s="71"/>
      <c r="DA87" s="71"/>
      <c r="DB87" s="52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</row>
    <row r="88" spans="1:161" ht="18.75" customHeight="1">
      <c r="A88" s="72"/>
      <c r="B88" s="72"/>
      <c r="C88" s="72"/>
      <c r="D88" s="72"/>
      <c r="E88" s="72"/>
      <c r="F88" s="72"/>
      <c r="G88" s="72"/>
      <c r="H88" s="73" t="s">
        <v>78</v>
      </c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73"/>
      <c r="AO88" s="73"/>
      <c r="AP88" s="73"/>
      <c r="AQ88" s="73"/>
      <c r="AR88" s="73"/>
      <c r="AS88" s="73"/>
      <c r="AT88" s="73"/>
      <c r="AU88" s="73"/>
      <c r="AV88" s="73"/>
      <c r="AW88" s="73"/>
      <c r="AX88" s="73"/>
      <c r="AY88" s="73"/>
      <c r="AZ88" s="73"/>
      <c r="BA88" s="73"/>
      <c r="BB88" s="73"/>
      <c r="BC88" s="73"/>
      <c r="BD88" s="74" t="s">
        <v>11</v>
      </c>
      <c r="BE88" s="74"/>
      <c r="BF88" s="74"/>
      <c r="BG88" s="74"/>
      <c r="BH88" s="74"/>
      <c r="BI88" s="74"/>
      <c r="BJ88" s="74"/>
      <c r="BK88" s="74"/>
      <c r="BL88" s="74"/>
      <c r="BM88" s="74"/>
      <c r="BN88" s="74"/>
      <c r="BO88" s="74"/>
      <c r="BP88" s="74"/>
      <c r="BQ88" s="74"/>
      <c r="BR88" s="74"/>
      <c r="BS88" s="74"/>
      <c r="BT88" s="74" t="s">
        <v>11</v>
      </c>
      <c r="BU88" s="74"/>
      <c r="BV88" s="74"/>
      <c r="BW88" s="74"/>
      <c r="BX88" s="74"/>
      <c r="BY88" s="74"/>
      <c r="BZ88" s="74"/>
      <c r="CA88" s="74"/>
      <c r="CB88" s="74"/>
      <c r="CC88" s="74"/>
      <c r="CD88" s="74"/>
      <c r="CE88" s="75" t="s">
        <v>11</v>
      </c>
      <c r="CF88" s="75"/>
      <c r="CG88" s="75"/>
      <c r="CH88" s="75"/>
      <c r="CI88" s="75"/>
      <c r="CJ88" s="75"/>
      <c r="CK88" s="75"/>
      <c r="CL88" s="75"/>
      <c r="CM88" s="75"/>
      <c r="CN88" s="75"/>
      <c r="CO88" s="75"/>
      <c r="CP88" s="75"/>
      <c r="CQ88" s="75"/>
      <c r="CR88" s="75"/>
      <c r="CS88" s="75"/>
      <c r="CT88" s="75"/>
      <c r="CU88" s="75"/>
      <c r="CV88" s="75"/>
      <c r="CW88" s="75"/>
      <c r="CX88" s="75"/>
      <c r="CY88" s="75"/>
      <c r="CZ88" s="75"/>
      <c r="DA88" s="75"/>
      <c r="DB88" s="52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</row>
    <row r="89" spans="1:161" ht="22.5" customHeight="1">
      <c r="A89" s="67" t="s">
        <v>33</v>
      </c>
      <c r="B89" s="67"/>
      <c r="C89" s="67"/>
      <c r="D89" s="67"/>
      <c r="E89" s="67"/>
      <c r="F89" s="67"/>
      <c r="G89" s="67"/>
      <c r="H89" s="160" t="s">
        <v>118</v>
      </c>
      <c r="I89" s="160"/>
      <c r="J89" s="160"/>
      <c r="K89" s="160"/>
      <c r="L89" s="160"/>
      <c r="M89" s="160"/>
      <c r="N89" s="160"/>
      <c r="O89" s="160"/>
      <c r="P89" s="160"/>
      <c r="Q89" s="160"/>
      <c r="R89" s="160"/>
      <c r="S89" s="160"/>
      <c r="T89" s="160"/>
      <c r="U89" s="160"/>
      <c r="V89" s="160"/>
      <c r="W89" s="160"/>
      <c r="X89" s="160"/>
      <c r="Y89" s="160"/>
      <c r="Z89" s="160"/>
      <c r="AA89" s="160"/>
      <c r="AB89" s="160"/>
      <c r="AC89" s="160"/>
      <c r="AD89" s="160"/>
      <c r="AE89" s="160"/>
      <c r="AF89" s="160"/>
      <c r="AG89" s="160"/>
      <c r="AH89" s="160"/>
      <c r="AI89" s="160"/>
      <c r="AJ89" s="160"/>
      <c r="AK89" s="160"/>
      <c r="AL89" s="160"/>
      <c r="AM89" s="160"/>
      <c r="AN89" s="160"/>
      <c r="AO89" s="160"/>
      <c r="AP89" s="160"/>
      <c r="AQ89" s="160"/>
      <c r="AR89" s="160"/>
      <c r="AS89" s="160"/>
      <c r="AT89" s="160"/>
      <c r="AU89" s="160"/>
      <c r="AV89" s="160"/>
      <c r="AW89" s="160"/>
      <c r="AX89" s="160"/>
      <c r="AY89" s="160"/>
      <c r="AZ89" s="160"/>
      <c r="BA89" s="160"/>
      <c r="BB89" s="160"/>
      <c r="BC89" s="160"/>
      <c r="BD89" s="75" t="s">
        <v>11</v>
      </c>
      <c r="BE89" s="75"/>
      <c r="BF89" s="75"/>
      <c r="BG89" s="75"/>
      <c r="BH89" s="75"/>
      <c r="BI89" s="75"/>
      <c r="BJ89" s="75"/>
      <c r="BK89" s="75"/>
      <c r="BL89" s="75"/>
      <c r="BM89" s="75"/>
      <c r="BN89" s="75"/>
      <c r="BO89" s="75"/>
      <c r="BP89" s="75"/>
      <c r="BQ89" s="75"/>
      <c r="BR89" s="75"/>
      <c r="BS89" s="75"/>
      <c r="BT89" s="162" t="s">
        <v>11</v>
      </c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75">
        <v>0</v>
      </c>
      <c r="CF89" s="75"/>
      <c r="CG89" s="75"/>
      <c r="CH89" s="75"/>
      <c r="CI89" s="75"/>
      <c r="CJ89" s="75"/>
      <c r="CK89" s="75"/>
      <c r="CL89" s="75"/>
      <c r="CM89" s="75"/>
      <c r="CN89" s="75"/>
      <c r="CO89" s="75"/>
      <c r="CP89" s="75"/>
      <c r="CQ89" s="75"/>
      <c r="CR89" s="75"/>
      <c r="CS89" s="75"/>
      <c r="CT89" s="75"/>
      <c r="CU89" s="75"/>
      <c r="CV89" s="75"/>
      <c r="CW89" s="75"/>
      <c r="CX89" s="75"/>
      <c r="CY89" s="75"/>
      <c r="CZ89" s="75"/>
      <c r="DA89" s="75"/>
      <c r="DB89" s="52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  <c r="EU89" s="13"/>
      <c r="EV89" s="13"/>
      <c r="EW89" s="13"/>
      <c r="EX89" s="13"/>
      <c r="EY89" s="13"/>
      <c r="EZ89" s="13"/>
      <c r="FA89" s="13"/>
      <c r="FB89" s="13"/>
      <c r="FC89" s="13"/>
      <c r="FD89" s="13"/>
      <c r="FE89" s="13"/>
    </row>
    <row r="90" spans="1:161" ht="17.25" customHeight="1">
      <c r="A90" s="72"/>
      <c r="B90" s="72"/>
      <c r="C90" s="72"/>
      <c r="D90" s="72"/>
      <c r="E90" s="72"/>
      <c r="F90" s="72"/>
      <c r="G90" s="72"/>
      <c r="H90" s="73"/>
      <c r="I90" s="73"/>
      <c r="J90" s="73"/>
      <c r="K90" s="73"/>
      <c r="L90" s="73"/>
      <c r="M90" s="73"/>
      <c r="N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  <c r="Z90" s="73"/>
      <c r="AA90" s="73"/>
      <c r="AB90" s="73"/>
      <c r="AC90" s="73"/>
      <c r="AD90" s="73"/>
      <c r="AE90" s="73"/>
      <c r="AF90" s="73"/>
      <c r="AG90" s="73"/>
      <c r="AH90" s="73"/>
      <c r="AI90" s="73"/>
      <c r="AJ90" s="73"/>
      <c r="AK90" s="73"/>
      <c r="AL90" s="73"/>
      <c r="AM90" s="73"/>
      <c r="AN90" s="73"/>
      <c r="AO90" s="73"/>
      <c r="AP90" s="73"/>
      <c r="AQ90" s="73"/>
      <c r="AR90" s="73"/>
      <c r="AS90" s="73"/>
      <c r="AT90" s="73"/>
      <c r="AU90" s="73"/>
      <c r="AV90" s="73"/>
      <c r="AW90" s="73"/>
      <c r="AX90" s="73"/>
      <c r="AY90" s="73"/>
      <c r="AZ90" s="73"/>
      <c r="BA90" s="73"/>
      <c r="BB90" s="73"/>
      <c r="BC90" s="73"/>
      <c r="BD90" s="75"/>
      <c r="BE90" s="75"/>
      <c r="BF90" s="75"/>
      <c r="BG90" s="75"/>
      <c r="BH90" s="75"/>
      <c r="BI90" s="75"/>
      <c r="BJ90" s="75"/>
      <c r="BK90" s="75"/>
      <c r="BL90" s="75"/>
      <c r="BM90" s="75"/>
      <c r="BN90" s="75"/>
      <c r="BO90" s="75"/>
      <c r="BP90" s="75"/>
      <c r="BQ90" s="75"/>
      <c r="BR90" s="75"/>
      <c r="BS90" s="75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75">
        <f>BD90*BT90</f>
        <v>0</v>
      </c>
      <c r="CF90" s="75"/>
      <c r="CG90" s="75"/>
      <c r="CH90" s="75"/>
      <c r="CI90" s="75"/>
      <c r="CJ90" s="75"/>
      <c r="CK90" s="75"/>
      <c r="CL90" s="75"/>
      <c r="CM90" s="75"/>
      <c r="CN90" s="75"/>
      <c r="CO90" s="75"/>
      <c r="CP90" s="75"/>
      <c r="CQ90" s="75"/>
      <c r="CR90" s="75"/>
      <c r="CS90" s="75"/>
      <c r="CT90" s="75"/>
      <c r="CU90" s="75"/>
      <c r="CV90" s="75"/>
      <c r="CW90" s="75"/>
      <c r="CX90" s="75"/>
      <c r="CY90" s="75"/>
      <c r="CZ90" s="75"/>
      <c r="DA90" s="75"/>
      <c r="DB90" s="52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  <c r="EU90" s="13"/>
      <c r="EV90" s="13"/>
      <c r="EW90" s="13"/>
      <c r="EX90" s="13"/>
      <c r="EY90" s="13"/>
      <c r="EZ90" s="13"/>
      <c r="FA90" s="13"/>
      <c r="FB90" s="13"/>
      <c r="FC90" s="13"/>
      <c r="FD90" s="13"/>
      <c r="FE90" s="13"/>
    </row>
    <row r="91" spans="1:161" ht="16.5" customHeight="1">
      <c r="A91" s="72"/>
      <c r="B91" s="72"/>
      <c r="C91" s="72"/>
      <c r="D91" s="72"/>
      <c r="E91" s="72"/>
      <c r="F91" s="72"/>
      <c r="G91" s="72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R91" s="73"/>
      <c r="AS91" s="73"/>
      <c r="AT91" s="73"/>
      <c r="AU91" s="73"/>
      <c r="AV91" s="73"/>
      <c r="AW91" s="73"/>
      <c r="AX91" s="73"/>
      <c r="AY91" s="73"/>
      <c r="AZ91" s="73"/>
      <c r="BA91" s="73"/>
      <c r="BB91" s="73"/>
      <c r="BC91" s="73"/>
      <c r="BD91" s="75"/>
      <c r="BE91" s="75"/>
      <c r="BF91" s="75"/>
      <c r="BG91" s="75"/>
      <c r="BH91" s="75"/>
      <c r="BI91" s="75"/>
      <c r="BJ91" s="75"/>
      <c r="BK91" s="75"/>
      <c r="BL91" s="75"/>
      <c r="BM91" s="75"/>
      <c r="BN91" s="75"/>
      <c r="BO91" s="75"/>
      <c r="BP91" s="75"/>
      <c r="BQ91" s="75"/>
      <c r="BR91" s="75"/>
      <c r="BS91" s="75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75">
        <f>BD91*BT91</f>
        <v>0</v>
      </c>
      <c r="CF91" s="75"/>
      <c r="CG91" s="75"/>
      <c r="CH91" s="75"/>
      <c r="CI91" s="75"/>
      <c r="CJ91" s="75"/>
      <c r="CK91" s="75"/>
      <c r="CL91" s="75"/>
      <c r="CM91" s="75"/>
      <c r="CN91" s="75"/>
      <c r="CO91" s="75"/>
      <c r="CP91" s="75"/>
      <c r="CQ91" s="75"/>
      <c r="CR91" s="75"/>
      <c r="CS91" s="75"/>
      <c r="CT91" s="75"/>
      <c r="CU91" s="75"/>
      <c r="CV91" s="75"/>
      <c r="CW91" s="75"/>
      <c r="CX91" s="75"/>
      <c r="CY91" s="75"/>
      <c r="CZ91" s="75"/>
      <c r="DA91" s="75"/>
      <c r="DB91" s="52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  <c r="EU91" s="13"/>
      <c r="EV91" s="13"/>
      <c r="EW91" s="13"/>
      <c r="EX91" s="13"/>
      <c r="EY91" s="13"/>
      <c r="EZ91" s="13"/>
      <c r="FA91" s="13"/>
      <c r="FB91" s="13"/>
      <c r="FC91" s="13"/>
      <c r="FD91" s="13"/>
      <c r="FE91" s="13"/>
    </row>
    <row r="92" spans="1:161" ht="16.5" customHeight="1">
      <c r="A92" s="72"/>
      <c r="B92" s="72"/>
      <c r="C92" s="72"/>
      <c r="D92" s="72"/>
      <c r="E92" s="72"/>
      <c r="F92" s="72"/>
      <c r="G92" s="72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  <c r="AH92" s="73"/>
      <c r="AI92" s="73"/>
      <c r="AJ92" s="73"/>
      <c r="AK92" s="73"/>
      <c r="AL92" s="73"/>
      <c r="AM92" s="73"/>
      <c r="AN92" s="73"/>
      <c r="AO92" s="73"/>
      <c r="AP92" s="73"/>
      <c r="AQ92" s="73"/>
      <c r="AR92" s="73"/>
      <c r="AS92" s="73"/>
      <c r="AT92" s="73"/>
      <c r="AU92" s="73"/>
      <c r="AV92" s="73"/>
      <c r="AW92" s="73"/>
      <c r="AX92" s="73"/>
      <c r="AY92" s="73"/>
      <c r="AZ92" s="73"/>
      <c r="BA92" s="73"/>
      <c r="BB92" s="73"/>
      <c r="BC92" s="73"/>
      <c r="BD92" s="75"/>
      <c r="BE92" s="75"/>
      <c r="BF92" s="75"/>
      <c r="BG92" s="75"/>
      <c r="BH92" s="75"/>
      <c r="BI92" s="75"/>
      <c r="BJ92" s="75"/>
      <c r="BK92" s="75"/>
      <c r="BL92" s="75"/>
      <c r="BM92" s="75"/>
      <c r="BN92" s="75"/>
      <c r="BO92" s="75"/>
      <c r="BP92" s="75"/>
      <c r="BQ92" s="75"/>
      <c r="BR92" s="75"/>
      <c r="BS92" s="75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75">
        <f>BD92*BT92</f>
        <v>0</v>
      </c>
      <c r="CF92" s="75"/>
      <c r="CG92" s="75"/>
      <c r="CH92" s="75"/>
      <c r="CI92" s="75"/>
      <c r="CJ92" s="75"/>
      <c r="CK92" s="75"/>
      <c r="CL92" s="75"/>
      <c r="CM92" s="75"/>
      <c r="CN92" s="75"/>
      <c r="CO92" s="75"/>
      <c r="CP92" s="75"/>
      <c r="CQ92" s="75"/>
      <c r="CR92" s="75"/>
      <c r="CS92" s="75"/>
      <c r="CT92" s="75"/>
      <c r="CU92" s="75"/>
      <c r="CV92" s="75"/>
      <c r="CW92" s="75"/>
      <c r="CX92" s="75"/>
      <c r="CY92" s="75"/>
      <c r="CZ92" s="75"/>
      <c r="DA92" s="75"/>
      <c r="DB92" s="52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  <c r="EU92" s="13"/>
      <c r="EV92" s="13"/>
      <c r="EW92" s="13"/>
      <c r="EX92" s="13"/>
      <c r="EY92" s="13"/>
      <c r="EZ92" s="13"/>
      <c r="FA92" s="13"/>
      <c r="FB92" s="13"/>
      <c r="FC92" s="13"/>
      <c r="FD92" s="13"/>
      <c r="FE92" s="13"/>
    </row>
    <row r="93" spans="1:161" ht="18.75" customHeight="1">
      <c r="A93" s="67"/>
      <c r="B93" s="67"/>
      <c r="C93" s="67"/>
      <c r="D93" s="67"/>
      <c r="E93" s="67"/>
      <c r="F93" s="67"/>
      <c r="G93" s="67"/>
      <c r="H93" s="68" t="s">
        <v>10</v>
      </c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  <c r="AS93" s="68"/>
      <c r="AT93" s="68"/>
      <c r="AU93" s="68"/>
      <c r="AV93" s="68"/>
      <c r="AW93" s="68"/>
      <c r="AX93" s="68"/>
      <c r="AY93" s="68"/>
      <c r="AZ93" s="68"/>
      <c r="BA93" s="68"/>
      <c r="BB93" s="68"/>
      <c r="BC93" s="69"/>
      <c r="BD93" s="70" t="s">
        <v>11</v>
      </c>
      <c r="BE93" s="70"/>
      <c r="BF93" s="70"/>
      <c r="BG93" s="70"/>
      <c r="BH93" s="70"/>
      <c r="BI93" s="70"/>
      <c r="BJ93" s="70"/>
      <c r="BK93" s="70"/>
      <c r="BL93" s="70"/>
      <c r="BM93" s="70"/>
      <c r="BN93" s="70"/>
      <c r="BO93" s="70"/>
      <c r="BP93" s="70"/>
      <c r="BQ93" s="70"/>
      <c r="BR93" s="70"/>
      <c r="BS93" s="70"/>
      <c r="BT93" s="70" t="s">
        <v>11</v>
      </c>
      <c r="BU93" s="70"/>
      <c r="BV93" s="70"/>
      <c r="BW93" s="70"/>
      <c r="BX93" s="70"/>
      <c r="BY93" s="70"/>
      <c r="BZ93" s="70"/>
      <c r="CA93" s="70"/>
      <c r="CB93" s="70"/>
      <c r="CC93" s="70"/>
      <c r="CD93" s="70"/>
      <c r="CE93" s="71">
        <f>CE87+CE83</f>
        <v>0</v>
      </c>
      <c r="CF93" s="71"/>
      <c r="CG93" s="71"/>
      <c r="CH93" s="71"/>
      <c r="CI93" s="71"/>
      <c r="CJ93" s="71"/>
      <c r="CK93" s="71"/>
      <c r="CL93" s="71"/>
      <c r="CM93" s="71"/>
      <c r="CN93" s="71"/>
      <c r="CO93" s="71"/>
      <c r="CP93" s="71"/>
      <c r="CQ93" s="71"/>
      <c r="CR93" s="71"/>
      <c r="CS93" s="71"/>
      <c r="CT93" s="71"/>
      <c r="CU93" s="71"/>
      <c r="CV93" s="71"/>
      <c r="CW93" s="71"/>
      <c r="CX93" s="71"/>
      <c r="CY93" s="71"/>
      <c r="CZ93" s="71"/>
      <c r="DA93" s="71"/>
      <c r="DB93" s="52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  <c r="EU93" s="13"/>
      <c r="EV93" s="13"/>
      <c r="EW93" s="13"/>
      <c r="EX93" s="13"/>
      <c r="EY93" s="13"/>
      <c r="EZ93" s="13"/>
      <c r="FA93" s="13"/>
      <c r="FB93" s="13"/>
      <c r="FC93" s="13"/>
      <c r="FD93" s="13"/>
      <c r="FE93" s="13"/>
    </row>
    <row r="94" spans="1:161" ht="14.25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52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  <c r="EU94" s="13"/>
      <c r="EV94" s="13"/>
      <c r="EW94" s="13"/>
      <c r="EX94" s="13"/>
      <c r="EY94" s="13"/>
      <c r="EZ94" s="13"/>
      <c r="FA94" s="13"/>
      <c r="FB94" s="13"/>
      <c r="FC94" s="13"/>
      <c r="FD94" s="13"/>
      <c r="FE94" s="13"/>
    </row>
    <row r="95" spans="1:161" ht="17.25" customHeight="1">
      <c r="A95" s="14"/>
      <c r="B95" s="14"/>
      <c r="C95" s="14"/>
      <c r="D95" s="14" t="s">
        <v>79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52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  <c r="EU95" s="13"/>
      <c r="EV95" s="13"/>
      <c r="EW95" s="13"/>
      <c r="EX95" s="13"/>
      <c r="EY95" s="13"/>
      <c r="EZ95" s="13"/>
      <c r="FA95" s="13"/>
      <c r="FB95" s="13"/>
      <c r="FC95" s="13"/>
      <c r="FD95" s="13"/>
      <c r="FE95" s="13"/>
    </row>
    <row r="96" spans="1:161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  <c r="EU96" s="13"/>
      <c r="EV96" s="13"/>
      <c r="EW96" s="13"/>
      <c r="EX96" s="13"/>
      <c r="EY96" s="13"/>
      <c r="EZ96" s="13"/>
      <c r="FA96" s="13"/>
      <c r="FB96" s="13"/>
      <c r="FC96" s="13"/>
      <c r="FD96" s="13"/>
      <c r="FE96" s="13"/>
    </row>
    <row r="97" spans="1:161" ht="14.25">
      <c r="A97" s="81" t="s">
        <v>130</v>
      </c>
      <c r="B97" s="81"/>
      <c r="C97" s="81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1"/>
      <c r="AV97" s="81"/>
      <c r="AW97" s="81"/>
      <c r="AX97" s="81"/>
      <c r="AY97" s="81"/>
      <c r="AZ97" s="81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  <c r="BX97" s="81"/>
      <c r="BY97" s="81"/>
      <c r="BZ97" s="81"/>
      <c r="CA97" s="81"/>
      <c r="CB97" s="81"/>
      <c r="CC97" s="81"/>
      <c r="CD97" s="81"/>
      <c r="CE97" s="81"/>
      <c r="CF97" s="81"/>
      <c r="CG97" s="81"/>
      <c r="CH97" s="81"/>
      <c r="CI97" s="81"/>
      <c r="CJ97" s="81"/>
      <c r="CK97" s="81"/>
      <c r="CL97" s="81"/>
      <c r="CM97" s="81"/>
      <c r="CN97" s="81"/>
      <c r="CO97" s="81"/>
      <c r="CP97" s="81"/>
      <c r="CQ97" s="81"/>
      <c r="CR97" s="81"/>
      <c r="CS97" s="81"/>
      <c r="CT97" s="81"/>
      <c r="CU97" s="81"/>
      <c r="CV97" s="81"/>
      <c r="CW97" s="81"/>
      <c r="CX97" s="81"/>
      <c r="CY97" s="81"/>
      <c r="CZ97" s="81"/>
      <c r="DA97" s="81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  <c r="EU97" s="13"/>
      <c r="EV97" s="13"/>
      <c r="EW97" s="13"/>
      <c r="EX97" s="13"/>
      <c r="EY97" s="13"/>
      <c r="EZ97" s="13"/>
      <c r="FA97" s="13"/>
      <c r="FB97" s="13"/>
      <c r="FC97" s="13"/>
      <c r="FD97" s="13"/>
      <c r="FE97" s="13"/>
    </row>
    <row r="98" spans="1:161" ht="1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  <c r="EU98" s="13"/>
      <c r="EV98" s="13"/>
      <c r="EW98" s="13"/>
      <c r="EX98" s="13"/>
      <c r="EY98" s="13"/>
      <c r="EZ98" s="13"/>
      <c r="FA98" s="13"/>
      <c r="FB98" s="13"/>
      <c r="FC98" s="13"/>
      <c r="FD98" s="13"/>
      <c r="FE98" s="13"/>
    </row>
    <row r="99" spans="1:161" ht="14.25">
      <c r="A99" s="50" t="s">
        <v>14</v>
      </c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86" t="s">
        <v>96</v>
      </c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  <c r="AQ99" s="87"/>
      <c r="AR99" s="87"/>
      <c r="AS99" s="87"/>
      <c r="AT99" s="87"/>
      <c r="AU99" s="87"/>
      <c r="AV99" s="87"/>
      <c r="AW99" s="87"/>
      <c r="AX99" s="87"/>
      <c r="AY99" s="87"/>
      <c r="AZ99" s="87"/>
      <c r="BA99" s="87"/>
      <c r="BB99" s="87"/>
      <c r="BC99" s="87"/>
      <c r="BD99" s="87"/>
      <c r="BE99" s="87"/>
      <c r="BF99" s="87"/>
      <c r="BG99" s="87"/>
      <c r="BH99" s="87"/>
      <c r="BI99" s="87"/>
      <c r="BJ99" s="87"/>
      <c r="BK99" s="87"/>
      <c r="BL99" s="87"/>
      <c r="BM99" s="87"/>
      <c r="BN99" s="87"/>
      <c r="BO99" s="87"/>
      <c r="BP99" s="87"/>
      <c r="BQ99" s="87"/>
      <c r="BR99" s="87"/>
      <c r="BS99" s="87"/>
      <c r="BT99" s="87"/>
      <c r="BU99" s="87"/>
      <c r="BV99" s="87"/>
      <c r="BW99" s="87"/>
      <c r="BX99" s="87"/>
      <c r="BY99" s="87"/>
      <c r="BZ99" s="87"/>
      <c r="CA99" s="87"/>
      <c r="CB99" s="87"/>
      <c r="CC99" s="87"/>
      <c r="CD99" s="87"/>
      <c r="CE99" s="87"/>
      <c r="CF99" s="87"/>
      <c r="CG99" s="87"/>
      <c r="CH99" s="87"/>
      <c r="CI99" s="87"/>
      <c r="CJ99" s="87"/>
      <c r="CK99" s="87"/>
      <c r="CL99" s="87"/>
      <c r="CM99" s="87"/>
      <c r="CN99" s="87"/>
      <c r="CO99" s="87"/>
      <c r="CP99" s="87"/>
      <c r="CQ99" s="87"/>
      <c r="CR99" s="87"/>
      <c r="CS99" s="87"/>
      <c r="CT99" s="87"/>
      <c r="CU99" s="87"/>
      <c r="CV99" s="87"/>
      <c r="CW99" s="87"/>
      <c r="CX99" s="87"/>
      <c r="CY99" s="87"/>
      <c r="CZ99" s="87"/>
      <c r="DA99" s="88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  <c r="EU99" s="13"/>
      <c r="EV99" s="13"/>
      <c r="EW99" s="13"/>
      <c r="EX99" s="13"/>
      <c r="EY99" s="13"/>
      <c r="EZ99" s="13"/>
      <c r="FA99" s="13"/>
      <c r="FB99" s="13"/>
      <c r="FC99" s="13"/>
      <c r="FD99" s="13"/>
      <c r="FE99" s="13"/>
    </row>
    <row r="100" spans="1:161" ht="14.25">
      <c r="A100" s="50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  <c r="EU100" s="13"/>
      <c r="EV100" s="13"/>
      <c r="EW100" s="13"/>
      <c r="EX100" s="13"/>
      <c r="EY100" s="13"/>
      <c r="EZ100" s="13"/>
      <c r="FA100" s="13"/>
      <c r="FB100" s="13"/>
      <c r="FC100" s="13"/>
      <c r="FD100" s="13"/>
      <c r="FE100" s="13"/>
    </row>
    <row r="101" spans="1:161" ht="14.25">
      <c r="A101" s="89" t="s">
        <v>13</v>
      </c>
      <c r="B101" s="89"/>
      <c r="C101" s="89"/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9"/>
      <c r="Y101" s="89"/>
      <c r="Z101" s="89"/>
      <c r="AA101" s="89"/>
      <c r="AB101" s="89"/>
      <c r="AC101" s="89"/>
      <c r="AD101" s="89"/>
      <c r="AE101" s="89"/>
      <c r="AF101" s="89"/>
      <c r="AG101" s="89"/>
      <c r="AH101" s="89"/>
      <c r="AI101" s="89"/>
      <c r="AJ101" s="89"/>
      <c r="AK101" s="89"/>
      <c r="AL101" s="89"/>
      <c r="AM101" s="89"/>
      <c r="AN101" s="89"/>
      <c r="AO101" s="89"/>
      <c r="AP101" s="79" t="s">
        <v>113</v>
      </c>
      <c r="AQ101" s="80"/>
      <c r="AR101" s="80"/>
      <c r="AS101" s="80"/>
      <c r="AT101" s="80"/>
      <c r="AU101" s="80"/>
      <c r="AV101" s="80"/>
      <c r="AW101" s="80"/>
      <c r="AX101" s="80"/>
      <c r="AY101" s="80"/>
      <c r="AZ101" s="80"/>
      <c r="BA101" s="80"/>
      <c r="BB101" s="80"/>
      <c r="BC101" s="80"/>
      <c r="BD101" s="80"/>
      <c r="BE101" s="80"/>
      <c r="BF101" s="80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80"/>
      <c r="BV101" s="80"/>
      <c r="BW101" s="80"/>
      <c r="BX101" s="80"/>
      <c r="BY101" s="80"/>
      <c r="BZ101" s="80"/>
      <c r="CA101" s="80"/>
      <c r="CB101" s="80"/>
      <c r="CC101" s="80"/>
      <c r="CD101" s="80"/>
      <c r="CE101" s="80"/>
      <c r="CF101" s="80"/>
      <c r="CG101" s="80"/>
      <c r="CH101" s="80"/>
      <c r="CI101" s="80"/>
      <c r="CJ101" s="80"/>
      <c r="CK101" s="80"/>
      <c r="CL101" s="80"/>
      <c r="CM101" s="80"/>
      <c r="CN101" s="80"/>
      <c r="CO101" s="80"/>
      <c r="CP101" s="80"/>
      <c r="CQ101" s="80"/>
      <c r="CR101" s="80"/>
      <c r="CS101" s="80"/>
      <c r="CT101" s="80"/>
      <c r="CU101" s="80"/>
      <c r="CV101" s="80"/>
      <c r="CW101" s="80"/>
      <c r="CX101" s="80"/>
      <c r="CY101" s="80"/>
      <c r="CZ101" s="80"/>
      <c r="DA101" s="82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  <c r="EU101" s="13"/>
      <c r="EV101" s="13"/>
      <c r="EW101" s="13"/>
      <c r="EX101" s="13"/>
      <c r="EY101" s="13"/>
      <c r="EZ101" s="13"/>
      <c r="FA101" s="13"/>
      <c r="FB101" s="13"/>
      <c r="FC101" s="13"/>
      <c r="FD101" s="13"/>
      <c r="FE101" s="13"/>
    </row>
    <row r="102" spans="1:161" ht="1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  <c r="EU102" s="13"/>
      <c r="EV102" s="13"/>
      <c r="EW102" s="13"/>
      <c r="EX102" s="13"/>
      <c r="EY102" s="13"/>
      <c r="EZ102" s="13"/>
      <c r="FA102" s="13"/>
      <c r="FB102" s="13"/>
      <c r="FC102" s="13"/>
      <c r="FD102" s="13"/>
      <c r="FE102" s="13"/>
    </row>
    <row r="103" spans="1:161" ht="14.25">
      <c r="A103" s="81" t="s">
        <v>131</v>
      </c>
      <c r="B103" s="81"/>
      <c r="C103" s="81"/>
      <c r="D103" s="81"/>
      <c r="E103" s="81"/>
      <c r="F103" s="81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  <c r="AT103" s="81"/>
      <c r="AU103" s="81"/>
      <c r="AV103" s="81"/>
      <c r="AW103" s="81"/>
      <c r="AX103" s="81"/>
      <c r="AY103" s="81"/>
      <c r="AZ103" s="81"/>
      <c r="BA103" s="81"/>
      <c r="BB103" s="81"/>
      <c r="BC103" s="81"/>
      <c r="BD103" s="81"/>
      <c r="BE103" s="81"/>
      <c r="BF103" s="81"/>
      <c r="BG103" s="81"/>
      <c r="BH103" s="81"/>
      <c r="BI103" s="81"/>
      <c r="BJ103" s="81"/>
      <c r="BK103" s="81"/>
      <c r="BL103" s="81"/>
      <c r="BM103" s="81"/>
      <c r="BN103" s="81"/>
      <c r="BO103" s="81"/>
      <c r="BP103" s="81"/>
      <c r="BQ103" s="81"/>
      <c r="BR103" s="81"/>
      <c r="BS103" s="81"/>
      <c r="BT103" s="81"/>
      <c r="BU103" s="81"/>
      <c r="BV103" s="81"/>
      <c r="BW103" s="81"/>
      <c r="BX103" s="81"/>
      <c r="BY103" s="81"/>
      <c r="BZ103" s="81"/>
      <c r="CA103" s="81"/>
      <c r="CB103" s="81"/>
      <c r="CC103" s="81"/>
      <c r="CD103" s="81"/>
      <c r="CE103" s="81"/>
      <c r="CF103" s="81"/>
      <c r="CG103" s="81"/>
      <c r="CH103" s="81"/>
      <c r="CI103" s="81"/>
      <c r="CJ103" s="81"/>
      <c r="CK103" s="81"/>
      <c r="CL103" s="81"/>
      <c r="CM103" s="81"/>
      <c r="CN103" s="81"/>
      <c r="CO103" s="81"/>
      <c r="CP103" s="81"/>
      <c r="CQ103" s="81"/>
      <c r="CR103" s="81"/>
      <c r="CS103" s="81"/>
      <c r="CT103" s="81"/>
      <c r="CU103" s="81"/>
      <c r="CV103" s="81"/>
      <c r="CW103" s="81"/>
      <c r="CX103" s="81"/>
      <c r="CY103" s="81"/>
      <c r="CZ103" s="81"/>
      <c r="DA103" s="81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  <c r="EU103" s="13"/>
      <c r="EV103" s="13"/>
      <c r="EW103" s="13"/>
      <c r="EX103" s="13"/>
      <c r="EY103" s="13"/>
      <c r="EZ103" s="13"/>
      <c r="FA103" s="13"/>
      <c r="FB103" s="13"/>
      <c r="FC103" s="13"/>
      <c r="FD103" s="13"/>
      <c r="FE103" s="13"/>
    </row>
    <row r="104" spans="1:161" ht="1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  <c r="EU104" s="13"/>
      <c r="EV104" s="13"/>
      <c r="EW104" s="13"/>
      <c r="EX104" s="13"/>
      <c r="EY104" s="13"/>
      <c r="EZ104" s="13"/>
      <c r="FA104" s="13"/>
      <c r="FB104" s="13"/>
      <c r="FC104" s="13"/>
      <c r="FD104" s="13"/>
      <c r="FE104" s="13"/>
    </row>
    <row r="105" spans="1:161" ht="42.75" customHeight="1">
      <c r="A105" s="107" t="s">
        <v>0</v>
      </c>
      <c r="B105" s="108"/>
      <c r="C105" s="108"/>
      <c r="D105" s="108"/>
      <c r="E105" s="108"/>
      <c r="F105" s="108"/>
      <c r="G105" s="109"/>
      <c r="H105" s="107" t="s">
        <v>15</v>
      </c>
      <c r="I105" s="108"/>
      <c r="J105" s="108"/>
      <c r="K105" s="108"/>
      <c r="L105" s="108"/>
      <c r="M105" s="108"/>
      <c r="N105" s="108"/>
      <c r="O105" s="108"/>
      <c r="P105" s="108"/>
      <c r="Q105" s="108"/>
      <c r="R105" s="108"/>
      <c r="S105" s="108"/>
      <c r="T105" s="108"/>
      <c r="U105" s="108"/>
      <c r="V105" s="108"/>
      <c r="W105" s="108"/>
      <c r="X105" s="108"/>
      <c r="Y105" s="108"/>
      <c r="Z105" s="108"/>
      <c r="AA105" s="108"/>
      <c r="AB105" s="108"/>
      <c r="AC105" s="108"/>
      <c r="AD105" s="108"/>
      <c r="AE105" s="108"/>
      <c r="AF105" s="108"/>
      <c r="AG105" s="108"/>
      <c r="AH105" s="108"/>
      <c r="AI105" s="108"/>
      <c r="AJ105" s="108"/>
      <c r="AK105" s="108"/>
      <c r="AL105" s="108"/>
      <c r="AM105" s="108"/>
      <c r="AN105" s="108"/>
      <c r="AO105" s="109"/>
      <c r="AP105" s="107" t="s">
        <v>51</v>
      </c>
      <c r="AQ105" s="108"/>
      <c r="AR105" s="108"/>
      <c r="AS105" s="108"/>
      <c r="AT105" s="108"/>
      <c r="AU105" s="108"/>
      <c r="AV105" s="108"/>
      <c r="AW105" s="108"/>
      <c r="AX105" s="108"/>
      <c r="AY105" s="108"/>
      <c r="AZ105" s="108"/>
      <c r="BA105" s="108"/>
      <c r="BB105" s="108"/>
      <c r="BC105" s="108"/>
      <c r="BD105" s="108"/>
      <c r="BE105" s="109"/>
      <c r="BF105" s="107" t="s">
        <v>52</v>
      </c>
      <c r="BG105" s="108"/>
      <c r="BH105" s="108"/>
      <c r="BI105" s="108"/>
      <c r="BJ105" s="108"/>
      <c r="BK105" s="108"/>
      <c r="BL105" s="108"/>
      <c r="BM105" s="108"/>
      <c r="BN105" s="108"/>
      <c r="BO105" s="108"/>
      <c r="BP105" s="108"/>
      <c r="BQ105" s="108"/>
      <c r="BR105" s="108"/>
      <c r="BS105" s="108"/>
      <c r="BT105" s="108"/>
      <c r="BU105" s="109"/>
      <c r="BV105" s="107" t="s">
        <v>53</v>
      </c>
      <c r="BW105" s="108"/>
      <c r="BX105" s="108"/>
      <c r="BY105" s="108"/>
      <c r="BZ105" s="108"/>
      <c r="CA105" s="108"/>
      <c r="CB105" s="108"/>
      <c r="CC105" s="108"/>
      <c r="CD105" s="108"/>
      <c r="CE105" s="108"/>
      <c r="CF105" s="108"/>
      <c r="CG105" s="108"/>
      <c r="CH105" s="108"/>
      <c r="CI105" s="108"/>
      <c r="CJ105" s="108"/>
      <c r="CK105" s="109"/>
      <c r="CL105" s="107" t="s">
        <v>16</v>
      </c>
      <c r="CM105" s="108"/>
      <c r="CN105" s="108"/>
      <c r="CO105" s="108"/>
      <c r="CP105" s="108"/>
      <c r="CQ105" s="108"/>
      <c r="CR105" s="108"/>
      <c r="CS105" s="108"/>
      <c r="CT105" s="108"/>
      <c r="CU105" s="108"/>
      <c r="CV105" s="108"/>
      <c r="CW105" s="108"/>
      <c r="CX105" s="108"/>
      <c r="CY105" s="108"/>
      <c r="CZ105" s="108"/>
      <c r="DA105" s="109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  <c r="EU105" s="13"/>
      <c r="EV105" s="13"/>
      <c r="EW105" s="13"/>
      <c r="EX105" s="13"/>
      <c r="EY105" s="13"/>
      <c r="EZ105" s="13"/>
      <c r="FA105" s="13"/>
      <c r="FB105" s="13"/>
      <c r="FC105" s="13"/>
      <c r="FD105" s="13"/>
      <c r="FE105" s="13"/>
    </row>
    <row r="106" spans="1:161">
      <c r="A106" s="77">
        <v>1</v>
      </c>
      <c r="B106" s="77"/>
      <c r="C106" s="77"/>
      <c r="D106" s="77"/>
      <c r="E106" s="77"/>
      <c r="F106" s="77"/>
      <c r="G106" s="77"/>
      <c r="H106" s="77">
        <v>2</v>
      </c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77"/>
      <c r="AE106" s="77"/>
      <c r="AF106" s="77"/>
      <c r="AG106" s="77"/>
      <c r="AH106" s="77"/>
      <c r="AI106" s="77"/>
      <c r="AJ106" s="77"/>
      <c r="AK106" s="77"/>
      <c r="AL106" s="77"/>
      <c r="AM106" s="77"/>
      <c r="AN106" s="77"/>
      <c r="AO106" s="77"/>
      <c r="AP106" s="77">
        <v>3</v>
      </c>
      <c r="AQ106" s="77"/>
      <c r="AR106" s="77"/>
      <c r="AS106" s="77"/>
      <c r="AT106" s="77"/>
      <c r="AU106" s="77"/>
      <c r="AV106" s="77"/>
      <c r="AW106" s="77"/>
      <c r="AX106" s="77"/>
      <c r="AY106" s="77"/>
      <c r="AZ106" s="77"/>
      <c r="BA106" s="77"/>
      <c r="BB106" s="77"/>
      <c r="BC106" s="77"/>
      <c r="BD106" s="77"/>
      <c r="BE106" s="77"/>
      <c r="BF106" s="77">
        <v>4</v>
      </c>
      <c r="BG106" s="77"/>
      <c r="BH106" s="77"/>
      <c r="BI106" s="77"/>
      <c r="BJ106" s="77"/>
      <c r="BK106" s="77"/>
      <c r="BL106" s="77"/>
      <c r="BM106" s="77"/>
      <c r="BN106" s="77"/>
      <c r="BO106" s="77"/>
      <c r="BP106" s="77"/>
      <c r="BQ106" s="77"/>
      <c r="BR106" s="77"/>
      <c r="BS106" s="77"/>
      <c r="BT106" s="77"/>
      <c r="BU106" s="77"/>
      <c r="BV106" s="77">
        <v>5</v>
      </c>
      <c r="BW106" s="77"/>
      <c r="BX106" s="77"/>
      <c r="BY106" s="77"/>
      <c r="BZ106" s="77"/>
      <c r="CA106" s="77"/>
      <c r="CB106" s="77"/>
      <c r="CC106" s="77"/>
      <c r="CD106" s="77"/>
      <c r="CE106" s="77"/>
      <c r="CF106" s="77"/>
      <c r="CG106" s="77"/>
      <c r="CH106" s="77"/>
      <c r="CI106" s="77"/>
      <c r="CJ106" s="77"/>
      <c r="CK106" s="77"/>
      <c r="CL106" s="77">
        <v>6</v>
      </c>
      <c r="CM106" s="77"/>
      <c r="CN106" s="77"/>
      <c r="CO106" s="77"/>
      <c r="CP106" s="77"/>
      <c r="CQ106" s="77"/>
      <c r="CR106" s="77"/>
      <c r="CS106" s="77"/>
      <c r="CT106" s="77"/>
      <c r="CU106" s="77"/>
      <c r="CV106" s="77"/>
      <c r="CW106" s="77"/>
      <c r="CX106" s="77"/>
      <c r="CY106" s="77"/>
      <c r="CZ106" s="77"/>
      <c r="DA106" s="77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  <c r="EU106" s="13"/>
      <c r="EV106" s="13"/>
      <c r="EW106" s="13"/>
      <c r="EX106" s="13"/>
      <c r="EY106" s="13"/>
      <c r="EZ106" s="13"/>
      <c r="FA106" s="13"/>
      <c r="FB106" s="13"/>
      <c r="FC106" s="13"/>
      <c r="FD106" s="13"/>
      <c r="FE106" s="13"/>
    </row>
    <row r="107" spans="1:161">
      <c r="A107" s="72" t="s">
        <v>23</v>
      </c>
      <c r="B107" s="72"/>
      <c r="C107" s="72"/>
      <c r="D107" s="72"/>
      <c r="E107" s="72"/>
      <c r="F107" s="72"/>
      <c r="G107" s="72"/>
      <c r="H107" s="73" t="s">
        <v>97</v>
      </c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4">
        <v>10</v>
      </c>
      <c r="AQ107" s="74"/>
      <c r="AR107" s="74"/>
      <c r="AS107" s="74"/>
      <c r="AT107" s="74"/>
      <c r="AU107" s="74"/>
      <c r="AV107" s="74"/>
      <c r="AW107" s="74"/>
      <c r="AX107" s="74"/>
      <c r="AY107" s="74"/>
      <c r="AZ107" s="74"/>
      <c r="BA107" s="74"/>
      <c r="BB107" s="74"/>
      <c r="BC107" s="74"/>
      <c r="BD107" s="74"/>
      <c r="BE107" s="74"/>
      <c r="BF107" s="74">
        <v>12</v>
      </c>
      <c r="BG107" s="74"/>
      <c r="BH107" s="74"/>
      <c r="BI107" s="74"/>
      <c r="BJ107" s="74"/>
      <c r="BK107" s="74"/>
      <c r="BL107" s="74"/>
      <c r="BM107" s="74"/>
      <c r="BN107" s="74"/>
      <c r="BO107" s="74"/>
      <c r="BP107" s="74"/>
      <c r="BQ107" s="74"/>
      <c r="BR107" s="74"/>
      <c r="BS107" s="74"/>
      <c r="BT107" s="74"/>
      <c r="BU107" s="74"/>
      <c r="BV107" s="75">
        <v>599.996666</v>
      </c>
      <c r="BW107" s="75"/>
      <c r="BX107" s="75"/>
      <c r="BY107" s="75"/>
      <c r="BZ107" s="75"/>
      <c r="CA107" s="75"/>
      <c r="CB107" s="75"/>
      <c r="CC107" s="75"/>
      <c r="CD107" s="75"/>
      <c r="CE107" s="75"/>
      <c r="CF107" s="75"/>
      <c r="CG107" s="75"/>
      <c r="CH107" s="75"/>
      <c r="CI107" s="75"/>
      <c r="CJ107" s="75"/>
      <c r="CK107" s="75"/>
      <c r="CL107" s="75">
        <f>AP107*BF107*BV107</f>
        <v>71999.599920000008</v>
      </c>
      <c r="CM107" s="75"/>
      <c r="CN107" s="75"/>
      <c r="CO107" s="75"/>
      <c r="CP107" s="75"/>
      <c r="CQ107" s="75"/>
      <c r="CR107" s="75"/>
      <c r="CS107" s="75"/>
      <c r="CT107" s="75"/>
      <c r="CU107" s="75"/>
      <c r="CV107" s="75"/>
      <c r="CW107" s="75"/>
      <c r="CX107" s="75"/>
      <c r="CY107" s="75"/>
      <c r="CZ107" s="75"/>
      <c r="DA107" s="75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  <c r="EU107" s="13"/>
      <c r="EV107" s="13"/>
      <c r="EW107" s="13"/>
      <c r="EX107" s="13"/>
      <c r="EY107" s="13"/>
      <c r="EZ107" s="13"/>
      <c r="FA107" s="13"/>
      <c r="FB107" s="13"/>
      <c r="FC107" s="13"/>
      <c r="FD107" s="13"/>
      <c r="FE107" s="13"/>
    </row>
    <row r="108" spans="1:161">
      <c r="A108" s="72" t="s">
        <v>27</v>
      </c>
      <c r="B108" s="72"/>
      <c r="C108" s="72"/>
      <c r="D108" s="72"/>
      <c r="E108" s="72"/>
      <c r="F108" s="72"/>
      <c r="G108" s="72"/>
      <c r="H108" s="73" t="s">
        <v>101</v>
      </c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4">
        <v>10</v>
      </c>
      <c r="AQ108" s="74"/>
      <c r="AR108" s="74"/>
      <c r="AS108" s="74"/>
      <c r="AT108" s="74"/>
      <c r="AU108" s="74"/>
      <c r="AV108" s="74"/>
      <c r="AW108" s="74"/>
      <c r="AX108" s="74"/>
      <c r="AY108" s="74"/>
      <c r="AZ108" s="74"/>
      <c r="BA108" s="74"/>
      <c r="BB108" s="74"/>
      <c r="BC108" s="74"/>
      <c r="BD108" s="74"/>
      <c r="BE108" s="74"/>
      <c r="BF108" s="74">
        <v>12</v>
      </c>
      <c r="BG108" s="74"/>
      <c r="BH108" s="74"/>
      <c r="BI108" s="74"/>
      <c r="BJ108" s="74"/>
      <c r="BK108" s="74"/>
      <c r="BL108" s="74"/>
      <c r="BM108" s="74"/>
      <c r="BN108" s="74"/>
      <c r="BO108" s="74"/>
      <c r="BP108" s="74"/>
      <c r="BQ108" s="74"/>
      <c r="BR108" s="74"/>
      <c r="BS108" s="74"/>
      <c r="BT108" s="74"/>
      <c r="BU108" s="74"/>
      <c r="BV108" s="75">
        <v>1420.00333</v>
      </c>
      <c r="BW108" s="75"/>
      <c r="BX108" s="75"/>
      <c r="BY108" s="75"/>
      <c r="BZ108" s="75"/>
      <c r="CA108" s="75"/>
      <c r="CB108" s="75"/>
      <c r="CC108" s="75"/>
      <c r="CD108" s="75"/>
      <c r="CE108" s="75"/>
      <c r="CF108" s="75"/>
      <c r="CG108" s="75"/>
      <c r="CH108" s="75"/>
      <c r="CI108" s="75"/>
      <c r="CJ108" s="75"/>
      <c r="CK108" s="75"/>
      <c r="CL108" s="75">
        <f>AP108*BF108*BV108</f>
        <v>170400.3996</v>
      </c>
      <c r="CM108" s="75"/>
      <c r="CN108" s="75"/>
      <c r="CO108" s="75"/>
      <c r="CP108" s="75"/>
      <c r="CQ108" s="75"/>
      <c r="CR108" s="75"/>
      <c r="CS108" s="75"/>
      <c r="CT108" s="75"/>
      <c r="CU108" s="75"/>
      <c r="CV108" s="75"/>
      <c r="CW108" s="75"/>
      <c r="CX108" s="75"/>
      <c r="CY108" s="75"/>
      <c r="CZ108" s="75"/>
      <c r="DA108" s="75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  <c r="EU108" s="13"/>
      <c r="EV108" s="13"/>
      <c r="EW108" s="13"/>
      <c r="EX108" s="13"/>
      <c r="EY108" s="13"/>
      <c r="EZ108" s="13"/>
      <c r="FA108" s="13"/>
      <c r="FB108" s="13"/>
      <c r="FC108" s="13"/>
      <c r="FD108" s="13"/>
      <c r="FE108" s="13"/>
    </row>
    <row r="109" spans="1:161">
      <c r="A109" s="72" t="s">
        <v>33</v>
      </c>
      <c r="B109" s="72"/>
      <c r="C109" s="72"/>
      <c r="D109" s="72"/>
      <c r="E109" s="72"/>
      <c r="F109" s="72"/>
      <c r="G109" s="72"/>
      <c r="H109" s="73" t="s">
        <v>159</v>
      </c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4"/>
      <c r="AQ109" s="74"/>
      <c r="AR109" s="74"/>
      <c r="AS109" s="74"/>
      <c r="AT109" s="74"/>
      <c r="AU109" s="74"/>
      <c r="AV109" s="74"/>
      <c r="AW109" s="74"/>
      <c r="AX109" s="74"/>
      <c r="AY109" s="74"/>
      <c r="AZ109" s="74"/>
      <c r="BA109" s="74"/>
      <c r="BB109" s="74"/>
      <c r="BC109" s="74"/>
      <c r="BD109" s="74"/>
      <c r="BE109" s="74"/>
      <c r="BF109" s="74"/>
      <c r="BG109" s="74"/>
      <c r="BH109" s="74"/>
      <c r="BI109" s="74"/>
      <c r="BJ109" s="74"/>
      <c r="BK109" s="74"/>
      <c r="BL109" s="74"/>
      <c r="BM109" s="74"/>
      <c r="BN109" s="74"/>
      <c r="BO109" s="74"/>
      <c r="BP109" s="74"/>
      <c r="BQ109" s="74"/>
      <c r="BR109" s="74"/>
      <c r="BS109" s="74"/>
      <c r="BT109" s="74"/>
      <c r="BU109" s="74"/>
      <c r="BV109" s="75"/>
      <c r="BW109" s="75"/>
      <c r="BX109" s="75"/>
      <c r="BY109" s="75"/>
      <c r="BZ109" s="75"/>
      <c r="CA109" s="75"/>
      <c r="CB109" s="75"/>
      <c r="CC109" s="75"/>
      <c r="CD109" s="75"/>
      <c r="CE109" s="75"/>
      <c r="CF109" s="75"/>
      <c r="CG109" s="75"/>
      <c r="CH109" s="75"/>
      <c r="CI109" s="75"/>
      <c r="CJ109" s="75"/>
      <c r="CK109" s="75"/>
      <c r="CL109" s="75">
        <f>SUM(BF109*BV109)</f>
        <v>0</v>
      </c>
      <c r="CM109" s="75"/>
      <c r="CN109" s="75"/>
      <c r="CO109" s="75"/>
      <c r="CP109" s="75"/>
      <c r="CQ109" s="75"/>
      <c r="CR109" s="75"/>
      <c r="CS109" s="75"/>
      <c r="CT109" s="75"/>
      <c r="CU109" s="75"/>
      <c r="CV109" s="75"/>
      <c r="CW109" s="75"/>
      <c r="CX109" s="75"/>
      <c r="CY109" s="75"/>
      <c r="CZ109" s="75"/>
      <c r="DA109" s="75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  <c r="EU109" s="13"/>
      <c r="EV109" s="13"/>
      <c r="EW109" s="13"/>
      <c r="EX109" s="13"/>
      <c r="EY109" s="13"/>
      <c r="EZ109" s="13"/>
      <c r="FA109" s="13"/>
      <c r="FB109" s="13"/>
      <c r="FC109" s="13"/>
      <c r="FD109" s="13"/>
      <c r="FE109" s="13"/>
    </row>
    <row r="110" spans="1:161">
      <c r="A110" s="67"/>
      <c r="B110" s="67"/>
      <c r="C110" s="67"/>
      <c r="D110" s="67"/>
      <c r="E110" s="67"/>
      <c r="F110" s="67"/>
      <c r="G110" s="67"/>
      <c r="H110" s="163" t="s">
        <v>50</v>
      </c>
      <c r="I110" s="164"/>
      <c r="J110" s="164"/>
      <c r="K110" s="164"/>
      <c r="L110" s="164"/>
      <c r="M110" s="164"/>
      <c r="N110" s="164"/>
      <c r="O110" s="164"/>
      <c r="P110" s="164"/>
      <c r="Q110" s="164"/>
      <c r="R110" s="164"/>
      <c r="S110" s="164"/>
      <c r="T110" s="164"/>
      <c r="U110" s="164"/>
      <c r="V110" s="164"/>
      <c r="W110" s="164"/>
      <c r="X110" s="164"/>
      <c r="Y110" s="164"/>
      <c r="Z110" s="164"/>
      <c r="AA110" s="164"/>
      <c r="AB110" s="164"/>
      <c r="AC110" s="164"/>
      <c r="AD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5"/>
      <c r="AP110" s="70" t="s">
        <v>11</v>
      </c>
      <c r="AQ110" s="70"/>
      <c r="AR110" s="70"/>
      <c r="AS110" s="70"/>
      <c r="AT110" s="70"/>
      <c r="AU110" s="70"/>
      <c r="AV110" s="70"/>
      <c r="AW110" s="70"/>
      <c r="AX110" s="70"/>
      <c r="AY110" s="70"/>
      <c r="AZ110" s="70"/>
      <c r="BA110" s="70"/>
      <c r="BB110" s="70"/>
      <c r="BC110" s="70"/>
      <c r="BD110" s="70"/>
      <c r="BE110" s="70"/>
      <c r="BF110" s="70" t="s">
        <v>11</v>
      </c>
      <c r="BG110" s="70"/>
      <c r="BH110" s="70"/>
      <c r="BI110" s="70"/>
      <c r="BJ110" s="70"/>
      <c r="BK110" s="70"/>
      <c r="BL110" s="70"/>
      <c r="BM110" s="70"/>
      <c r="BN110" s="70"/>
      <c r="BO110" s="70"/>
      <c r="BP110" s="70"/>
      <c r="BQ110" s="70"/>
      <c r="BR110" s="70"/>
      <c r="BS110" s="70"/>
      <c r="BT110" s="70"/>
      <c r="BU110" s="70"/>
      <c r="BV110" s="70" t="s">
        <v>11</v>
      </c>
      <c r="BW110" s="70"/>
      <c r="BX110" s="70"/>
      <c r="BY110" s="70"/>
      <c r="BZ110" s="70"/>
      <c r="CA110" s="70"/>
      <c r="CB110" s="70"/>
      <c r="CC110" s="70"/>
      <c r="CD110" s="70"/>
      <c r="CE110" s="70"/>
      <c r="CF110" s="70"/>
      <c r="CG110" s="70"/>
      <c r="CH110" s="70"/>
      <c r="CI110" s="70"/>
      <c r="CJ110" s="70"/>
      <c r="CK110" s="70"/>
      <c r="CL110" s="71">
        <f>SUM(CL107:DA109)</f>
        <v>242399.99952000001</v>
      </c>
      <c r="CM110" s="71"/>
      <c r="CN110" s="71"/>
      <c r="CO110" s="71"/>
      <c r="CP110" s="71"/>
      <c r="CQ110" s="71"/>
      <c r="CR110" s="71"/>
      <c r="CS110" s="71"/>
      <c r="CT110" s="71"/>
      <c r="CU110" s="71"/>
      <c r="CV110" s="71"/>
      <c r="CW110" s="71"/>
      <c r="CX110" s="71"/>
      <c r="CY110" s="71"/>
      <c r="CZ110" s="71"/>
      <c r="DA110" s="71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  <c r="EU110" s="13"/>
      <c r="EV110" s="13"/>
      <c r="EW110" s="13"/>
      <c r="EX110" s="13"/>
      <c r="EY110" s="13"/>
      <c r="EZ110" s="13"/>
      <c r="FA110" s="13"/>
      <c r="FB110" s="13"/>
      <c r="FC110" s="13"/>
      <c r="FD110" s="13"/>
      <c r="FE110" s="13"/>
    </row>
    <row r="111" spans="1:16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  <c r="EU111" s="13"/>
      <c r="EV111" s="13"/>
      <c r="EW111" s="13"/>
      <c r="EX111" s="13"/>
      <c r="EY111" s="13"/>
      <c r="EZ111" s="13"/>
      <c r="FA111" s="13"/>
      <c r="FB111" s="13"/>
      <c r="FC111" s="13"/>
      <c r="FD111" s="13"/>
      <c r="FE111" s="13"/>
    </row>
    <row r="112" spans="1:161" ht="14.25">
      <c r="A112" s="81" t="s">
        <v>132</v>
      </c>
      <c r="B112" s="81"/>
      <c r="C112" s="81"/>
      <c r="D112" s="81"/>
      <c r="E112" s="81"/>
      <c r="F112" s="81"/>
      <c r="G112" s="81"/>
      <c r="H112" s="81"/>
      <c r="I112" s="81"/>
      <c r="J112" s="81"/>
      <c r="K112" s="81"/>
      <c r="L112" s="81"/>
      <c r="M112" s="81"/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  <c r="AA112" s="81"/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  <c r="AM112" s="81"/>
      <c r="AN112" s="81"/>
      <c r="AO112" s="81"/>
      <c r="AP112" s="81"/>
      <c r="AQ112" s="81"/>
      <c r="AR112" s="81"/>
      <c r="AS112" s="81"/>
      <c r="AT112" s="81"/>
      <c r="AU112" s="81"/>
      <c r="AV112" s="81"/>
      <c r="AW112" s="81"/>
      <c r="AX112" s="81"/>
      <c r="AY112" s="81"/>
      <c r="AZ112" s="81"/>
      <c r="BA112" s="81"/>
      <c r="BB112" s="81"/>
      <c r="BC112" s="81"/>
      <c r="BD112" s="81"/>
      <c r="BE112" s="81"/>
      <c r="BF112" s="81"/>
      <c r="BG112" s="81"/>
      <c r="BH112" s="81"/>
      <c r="BI112" s="81"/>
      <c r="BJ112" s="81"/>
      <c r="BK112" s="81"/>
      <c r="BL112" s="81"/>
      <c r="BM112" s="81"/>
      <c r="BN112" s="81"/>
      <c r="BO112" s="81"/>
      <c r="BP112" s="81"/>
      <c r="BQ112" s="81"/>
      <c r="BR112" s="81"/>
      <c r="BS112" s="81"/>
      <c r="BT112" s="81"/>
      <c r="BU112" s="81"/>
      <c r="BV112" s="81"/>
      <c r="BW112" s="81"/>
      <c r="BX112" s="81"/>
      <c r="BY112" s="81"/>
      <c r="BZ112" s="81"/>
      <c r="CA112" s="81"/>
      <c r="CB112" s="81"/>
      <c r="CC112" s="81"/>
      <c r="CD112" s="81"/>
      <c r="CE112" s="81"/>
      <c r="CF112" s="81"/>
      <c r="CG112" s="81"/>
      <c r="CH112" s="81"/>
      <c r="CI112" s="81"/>
      <c r="CJ112" s="81"/>
      <c r="CK112" s="81"/>
      <c r="CL112" s="81"/>
      <c r="CM112" s="81"/>
      <c r="CN112" s="81"/>
      <c r="CO112" s="81"/>
      <c r="CP112" s="81"/>
      <c r="CQ112" s="81"/>
      <c r="CR112" s="81"/>
      <c r="CS112" s="81"/>
      <c r="CT112" s="81"/>
      <c r="CU112" s="81"/>
      <c r="CV112" s="81"/>
      <c r="CW112" s="81"/>
      <c r="CX112" s="81"/>
      <c r="CY112" s="81"/>
      <c r="CZ112" s="81"/>
      <c r="DA112" s="81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  <c r="EU112" s="13"/>
      <c r="EV112" s="13"/>
      <c r="EW112" s="13"/>
      <c r="EX112" s="13"/>
      <c r="EY112" s="13"/>
      <c r="EZ112" s="13"/>
      <c r="FA112" s="13"/>
      <c r="FB112" s="13"/>
      <c r="FC112" s="13"/>
      <c r="FD112" s="13"/>
      <c r="FE112" s="13"/>
    </row>
    <row r="113" spans="1:161" ht="14.25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47"/>
      <c r="CZ113" s="47"/>
      <c r="DA113" s="47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  <c r="EU113" s="13"/>
      <c r="EV113" s="13"/>
      <c r="EW113" s="13"/>
      <c r="EX113" s="13"/>
      <c r="EY113" s="13"/>
      <c r="EZ113" s="13"/>
      <c r="FA113" s="13"/>
      <c r="FB113" s="13"/>
      <c r="FC113" s="13"/>
      <c r="FD113" s="13"/>
      <c r="FE113" s="13"/>
    </row>
    <row r="114" spans="1:161" ht="14.25">
      <c r="A114" s="47"/>
      <c r="B114" s="47"/>
      <c r="C114" s="47"/>
      <c r="D114" s="47"/>
      <c r="E114" s="47"/>
      <c r="F114" s="47"/>
      <c r="G114" s="47"/>
      <c r="H114" s="47"/>
      <c r="I114" s="81" t="s">
        <v>72</v>
      </c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47"/>
      <c r="AC114" s="47"/>
      <c r="AD114" s="47"/>
      <c r="AE114" s="47"/>
      <c r="AF114" s="47"/>
      <c r="AG114" s="79">
        <v>4</v>
      </c>
      <c r="AH114" s="80"/>
      <c r="AI114" s="80"/>
      <c r="AJ114" s="80"/>
      <c r="AK114" s="80"/>
      <c r="AL114" s="80"/>
      <c r="AM114" s="80"/>
      <c r="AN114" s="80"/>
      <c r="AO114" s="80"/>
      <c r="AP114" s="80"/>
      <c r="AQ114" s="80"/>
      <c r="AR114" s="80"/>
      <c r="AS114" s="80"/>
      <c r="AT114" s="80"/>
      <c r="AU114" s="80"/>
      <c r="AV114" s="80"/>
      <c r="AW114" s="80"/>
      <c r="AX114" s="80"/>
      <c r="AY114" s="80"/>
      <c r="AZ114" s="80"/>
      <c r="BA114" s="80"/>
      <c r="BB114" s="80"/>
      <c r="BC114" s="80"/>
      <c r="BD114" s="80"/>
      <c r="BE114" s="80"/>
      <c r="BF114" s="80"/>
      <c r="BG114" s="80"/>
      <c r="BH114" s="80"/>
      <c r="BI114" s="80"/>
      <c r="BJ114" s="80"/>
      <c r="BK114" s="80"/>
      <c r="BL114" s="80"/>
      <c r="BM114" s="80"/>
      <c r="BN114" s="80"/>
      <c r="BO114" s="80"/>
      <c r="BP114" s="80"/>
      <c r="BQ114" s="80"/>
      <c r="BR114" s="80"/>
      <c r="BS114" s="80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80"/>
      <c r="CF114" s="80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80"/>
      <c r="CW114" s="80"/>
      <c r="CX114" s="80"/>
      <c r="CY114" s="82"/>
      <c r="CZ114" s="47"/>
      <c r="DA114" s="47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  <c r="EU114" s="13"/>
      <c r="EV114" s="13"/>
      <c r="EW114" s="13"/>
      <c r="EX114" s="13"/>
      <c r="EY114" s="13"/>
      <c r="EZ114" s="13"/>
      <c r="FA114" s="13"/>
      <c r="FB114" s="13"/>
      <c r="FC114" s="13"/>
      <c r="FD114" s="13"/>
      <c r="FE114" s="13"/>
    </row>
    <row r="115" spans="1:161" ht="14.25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  <c r="AV115" s="50"/>
      <c r="AW115" s="50"/>
      <c r="AX115" s="50"/>
      <c r="AY115" s="50"/>
      <c r="AZ115" s="50"/>
      <c r="BA115" s="50"/>
      <c r="BB115" s="50"/>
      <c r="BC115" s="50"/>
      <c r="BD115" s="50"/>
      <c r="BE115" s="50"/>
      <c r="BF115" s="50"/>
      <c r="BG115" s="50"/>
      <c r="BH115" s="50"/>
      <c r="BI115" s="50"/>
      <c r="BJ115" s="50"/>
      <c r="BK115" s="50"/>
      <c r="BL115" s="50"/>
      <c r="BM115" s="50"/>
      <c r="BN115" s="50"/>
      <c r="BO115" s="50"/>
      <c r="BP115" s="50"/>
      <c r="BQ115" s="50"/>
      <c r="BR115" s="50"/>
      <c r="BS115" s="50"/>
      <c r="BT115" s="50"/>
      <c r="BU115" s="50"/>
      <c r="BV115" s="50"/>
      <c r="BW115" s="50"/>
      <c r="BX115" s="50"/>
      <c r="BY115" s="50"/>
      <c r="BZ115" s="50"/>
      <c r="CA115" s="50"/>
      <c r="CB115" s="50"/>
      <c r="CC115" s="50"/>
      <c r="CD115" s="50"/>
      <c r="CE115" s="50"/>
      <c r="CF115" s="50"/>
      <c r="CG115" s="50"/>
      <c r="CH115" s="50"/>
      <c r="CI115" s="50"/>
      <c r="CJ115" s="50"/>
      <c r="CK115" s="50"/>
      <c r="CL115" s="50"/>
      <c r="CM115" s="50"/>
      <c r="CN115" s="50"/>
      <c r="CO115" s="50"/>
      <c r="CP115" s="50"/>
      <c r="CQ115" s="50"/>
      <c r="CR115" s="50"/>
      <c r="CS115" s="50"/>
      <c r="CT115" s="50"/>
      <c r="CU115" s="50"/>
      <c r="CV115" s="50"/>
      <c r="CW115" s="50"/>
      <c r="CX115" s="50"/>
      <c r="CY115" s="50"/>
      <c r="CZ115" s="47"/>
      <c r="DA115" s="47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  <c r="EU115" s="13"/>
      <c r="EV115" s="13"/>
      <c r="EW115" s="13"/>
      <c r="EX115" s="13"/>
      <c r="EY115" s="13"/>
      <c r="EZ115" s="13"/>
      <c r="FA115" s="13"/>
      <c r="FB115" s="13"/>
      <c r="FC115" s="13"/>
      <c r="FD115" s="13"/>
      <c r="FE115" s="13"/>
    </row>
    <row r="116" spans="1:161" ht="14.25">
      <c r="A116" s="47"/>
      <c r="B116" s="47"/>
      <c r="C116" s="47"/>
      <c r="D116" s="47"/>
      <c r="E116" s="47"/>
      <c r="F116" s="47"/>
      <c r="G116" s="47"/>
      <c r="H116" s="47"/>
      <c r="I116" s="81" t="s">
        <v>71</v>
      </c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1"/>
      <c r="AA116" s="81"/>
      <c r="AB116" s="47"/>
      <c r="AC116" s="47"/>
      <c r="AD116" s="47"/>
      <c r="AE116" s="47"/>
      <c r="AF116" s="47"/>
      <c r="AG116" s="79">
        <v>244</v>
      </c>
      <c r="AH116" s="80"/>
      <c r="AI116" s="80"/>
      <c r="AJ116" s="80"/>
      <c r="AK116" s="80"/>
      <c r="AL116" s="80"/>
      <c r="AM116" s="80"/>
      <c r="AN116" s="80"/>
      <c r="AO116" s="80"/>
      <c r="AP116" s="80"/>
      <c r="AQ116" s="80"/>
      <c r="AR116" s="80"/>
      <c r="AS116" s="80"/>
      <c r="AT116" s="80"/>
      <c r="AU116" s="80"/>
      <c r="AV116" s="80"/>
      <c r="AW116" s="80"/>
      <c r="AX116" s="80"/>
      <c r="AY116" s="80"/>
      <c r="AZ116" s="80"/>
      <c r="BA116" s="80"/>
      <c r="BB116" s="80"/>
      <c r="BC116" s="80"/>
      <c r="BD116" s="80"/>
      <c r="BE116" s="80"/>
      <c r="BF116" s="80"/>
      <c r="BG116" s="80"/>
      <c r="BH116" s="80"/>
      <c r="BI116" s="80"/>
      <c r="BJ116" s="80"/>
      <c r="BK116" s="80"/>
      <c r="BL116" s="80"/>
      <c r="BM116" s="80"/>
      <c r="BN116" s="80"/>
      <c r="BO116" s="80"/>
      <c r="BP116" s="80"/>
      <c r="BQ116" s="80"/>
      <c r="BR116" s="80"/>
      <c r="BS116" s="80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80"/>
      <c r="CF116" s="80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80"/>
      <c r="CW116" s="80"/>
      <c r="CX116" s="80"/>
      <c r="CY116" s="82"/>
      <c r="CZ116" s="47"/>
      <c r="DA116" s="47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  <c r="EU116" s="13"/>
      <c r="EV116" s="13"/>
      <c r="EW116" s="13"/>
      <c r="EX116" s="13"/>
      <c r="EY116" s="13"/>
      <c r="EZ116" s="13"/>
      <c r="FA116" s="13"/>
      <c r="FB116" s="13"/>
      <c r="FC116" s="13"/>
      <c r="FD116" s="13"/>
      <c r="FE116" s="13"/>
    </row>
    <row r="117" spans="1:161" ht="1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4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  <c r="EU117" s="13"/>
      <c r="EV117" s="13"/>
      <c r="EW117" s="13"/>
      <c r="EX117" s="13"/>
      <c r="EY117" s="13"/>
      <c r="EZ117" s="13"/>
      <c r="FA117" s="13"/>
      <c r="FB117" s="13"/>
      <c r="FC117" s="13"/>
      <c r="FD117" s="13"/>
      <c r="FE117" s="13"/>
    </row>
    <row r="118" spans="1:161">
      <c r="A118" s="107" t="s">
        <v>0</v>
      </c>
      <c r="B118" s="108"/>
      <c r="C118" s="108"/>
      <c r="D118" s="108"/>
      <c r="E118" s="108"/>
      <c r="F118" s="108"/>
      <c r="G118" s="109"/>
      <c r="H118" s="107" t="s">
        <v>45</v>
      </c>
      <c r="I118" s="108"/>
      <c r="J118" s="108"/>
      <c r="K118" s="108"/>
      <c r="L118" s="108"/>
      <c r="M118" s="108"/>
      <c r="N118" s="108"/>
      <c r="O118" s="108"/>
      <c r="P118" s="108"/>
      <c r="Q118" s="108"/>
      <c r="R118" s="108"/>
      <c r="S118" s="108"/>
      <c r="T118" s="108"/>
      <c r="U118" s="108"/>
      <c r="V118" s="108"/>
      <c r="W118" s="108"/>
      <c r="X118" s="108"/>
      <c r="Y118" s="108"/>
      <c r="Z118" s="108"/>
      <c r="AA118" s="108"/>
      <c r="AB118" s="108"/>
      <c r="AC118" s="108"/>
      <c r="AD118" s="108"/>
      <c r="AE118" s="108"/>
      <c r="AF118" s="108"/>
      <c r="AG118" s="108"/>
      <c r="AH118" s="108"/>
      <c r="AI118" s="108"/>
      <c r="AJ118" s="108"/>
      <c r="AK118" s="108"/>
      <c r="AL118" s="108"/>
      <c r="AM118" s="108"/>
      <c r="AN118" s="108"/>
      <c r="AO118" s="109"/>
      <c r="AP118" s="107" t="s">
        <v>54</v>
      </c>
      <c r="AQ118" s="108"/>
      <c r="AR118" s="108"/>
      <c r="AS118" s="108"/>
      <c r="AT118" s="108"/>
      <c r="AU118" s="108"/>
      <c r="AV118" s="108"/>
      <c r="AW118" s="108"/>
      <c r="AX118" s="108"/>
      <c r="AY118" s="108"/>
      <c r="AZ118" s="108"/>
      <c r="BA118" s="108"/>
      <c r="BB118" s="108"/>
      <c r="BC118" s="108"/>
      <c r="BD118" s="108"/>
      <c r="BE118" s="109"/>
      <c r="BF118" s="107" t="s">
        <v>55</v>
      </c>
      <c r="BG118" s="108"/>
      <c r="BH118" s="108"/>
      <c r="BI118" s="108"/>
      <c r="BJ118" s="108"/>
      <c r="BK118" s="108"/>
      <c r="BL118" s="108"/>
      <c r="BM118" s="108"/>
      <c r="BN118" s="108"/>
      <c r="BO118" s="108"/>
      <c r="BP118" s="108"/>
      <c r="BQ118" s="108"/>
      <c r="BR118" s="108"/>
      <c r="BS118" s="108"/>
      <c r="BT118" s="108"/>
      <c r="BU118" s="109"/>
      <c r="BV118" s="107" t="s">
        <v>56</v>
      </c>
      <c r="BW118" s="108"/>
      <c r="BX118" s="108"/>
      <c r="BY118" s="108"/>
      <c r="BZ118" s="108"/>
      <c r="CA118" s="108"/>
      <c r="CB118" s="108"/>
      <c r="CC118" s="108"/>
      <c r="CD118" s="108"/>
      <c r="CE118" s="108"/>
      <c r="CF118" s="108"/>
      <c r="CG118" s="108"/>
      <c r="CH118" s="108"/>
      <c r="CI118" s="108"/>
      <c r="CJ118" s="108"/>
      <c r="CK118" s="109"/>
      <c r="CL118" s="107" t="s">
        <v>57</v>
      </c>
      <c r="CM118" s="108"/>
      <c r="CN118" s="108"/>
      <c r="CO118" s="108"/>
      <c r="CP118" s="108"/>
      <c r="CQ118" s="108"/>
      <c r="CR118" s="108"/>
      <c r="CS118" s="108"/>
      <c r="CT118" s="108"/>
      <c r="CU118" s="108"/>
      <c r="CV118" s="108"/>
      <c r="CW118" s="108"/>
      <c r="CX118" s="108"/>
      <c r="CY118" s="108"/>
      <c r="CZ118" s="108"/>
      <c r="DA118" s="109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  <c r="EU118" s="13"/>
      <c r="EV118" s="13"/>
      <c r="EW118" s="13"/>
      <c r="EX118" s="13"/>
      <c r="EY118" s="13"/>
      <c r="EZ118" s="13"/>
      <c r="FA118" s="13"/>
      <c r="FB118" s="13"/>
      <c r="FC118" s="13"/>
      <c r="FD118" s="13"/>
      <c r="FE118" s="13"/>
    </row>
    <row r="119" spans="1:161">
      <c r="A119" s="77">
        <v>1</v>
      </c>
      <c r="B119" s="77"/>
      <c r="C119" s="77"/>
      <c r="D119" s="77"/>
      <c r="E119" s="77"/>
      <c r="F119" s="77"/>
      <c r="G119" s="77"/>
      <c r="H119" s="77">
        <v>2</v>
      </c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77"/>
      <c r="AE119" s="77"/>
      <c r="AF119" s="77"/>
      <c r="AG119" s="77"/>
      <c r="AH119" s="77"/>
      <c r="AI119" s="77"/>
      <c r="AJ119" s="77"/>
      <c r="AK119" s="77"/>
      <c r="AL119" s="77"/>
      <c r="AM119" s="77"/>
      <c r="AN119" s="77"/>
      <c r="AO119" s="77"/>
      <c r="AP119" s="77">
        <v>4</v>
      </c>
      <c r="AQ119" s="77"/>
      <c r="AR119" s="77"/>
      <c r="AS119" s="77"/>
      <c r="AT119" s="77"/>
      <c r="AU119" s="77"/>
      <c r="AV119" s="77"/>
      <c r="AW119" s="77"/>
      <c r="AX119" s="77"/>
      <c r="AY119" s="77"/>
      <c r="AZ119" s="77"/>
      <c r="BA119" s="77"/>
      <c r="BB119" s="77"/>
      <c r="BC119" s="77"/>
      <c r="BD119" s="77"/>
      <c r="BE119" s="77"/>
      <c r="BF119" s="77">
        <v>5</v>
      </c>
      <c r="BG119" s="77"/>
      <c r="BH119" s="77"/>
      <c r="BI119" s="77"/>
      <c r="BJ119" s="77"/>
      <c r="BK119" s="77"/>
      <c r="BL119" s="77"/>
      <c r="BM119" s="77"/>
      <c r="BN119" s="77"/>
      <c r="BO119" s="77"/>
      <c r="BP119" s="77"/>
      <c r="BQ119" s="77"/>
      <c r="BR119" s="77"/>
      <c r="BS119" s="77"/>
      <c r="BT119" s="77"/>
      <c r="BU119" s="77"/>
      <c r="BV119" s="77">
        <v>6</v>
      </c>
      <c r="BW119" s="77"/>
      <c r="BX119" s="77"/>
      <c r="BY119" s="77"/>
      <c r="BZ119" s="77"/>
      <c r="CA119" s="77"/>
      <c r="CB119" s="77"/>
      <c r="CC119" s="77"/>
      <c r="CD119" s="77"/>
      <c r="CE119" s="77"/>
      <c r="CF119" s="77"/>
      <c r="CG119" s="77"/>
      <c r="CH119" s="77"/>
      <c r="CI119" s="77"/>
      <c r="CJ119" s="77"/>
      <c r="CK119" s="77"/>
      <c r="CL119" s="77">
        <v>6</v>
      </c>
      <c r="CM119" s="77"/>
      <c r="CN119" s="77"/>
      <c r="CO119" s="77"/>
      <c r="CP119" s="77"/>
      <c r="CQ119" s="77"/>
      <c r="CR119" s="77"/>
      <c r="CS119" s="77"/>
      <c r="CT119" s="77"/>
      <c r="CU119" s="77"/>
      <c r="CV119" s="77"/>
      <c r="CW119" s="77"/>
      <c r="CX119" s="77"/>
      <c r="CY119" s="77"/>
      <c r="CZ119" s="77"/>
      <c r="DA119" s="77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  <c r="EU119" s="13"/>
      <c r="EV119" s="13"/>
      <c r="EW119" s="13"/>
      <c r="EX119" s="13"/>
      <c r="EY119" s="13"/>
      <c r="EZ119" s="13"/>
      <c r="FA119" s="13"/>
      <c r="FB119" s="13"/>
      <c r="FC119" s="13"/>
      <c r="FD119" s="13"/>
      <c r="FE119" s="13"/>
    </row>
    <row r="120" spans="1:161">
      <c r="A120" s="67" t="s">
        <v>23</v>
      </c>
      <c r="B120" s="67"/>
      <c r="C120" s="67"/>
      <c r="D120" s="67"/>
      <c r="E120" s="67"/>
      <c r="F120" s="67"/>
      <c r="G120" s="67"/>
      <c r="H120" s="160" t="s">
        <v>84</v>
      </c>
      <c r="I120" s="160"/>
      <c r="J120" s="160"/>
      <c r="K120" s="160"/>
      <c r="L120" s="160"/>
      <c r="M120" s="160"/>
      <c r="N120" s="160"/>
      <c r="O120" s="160"/>
      <c r="P120" s="160"/>
      <c r="Q120" s="160"/>
      <c r="R120" s="160"/>
      <c r="S120" s="160"/>
      <c r="T120" s="160"/>
      <c r="U120" s="160"/>
      <c r="V120" s="160"/>
      <c r="W120" s="160"/>
      <c r="X120" s="160"/>
      <c r="Y120" s="160"/>
      <c r="Z120" s="160"/>
      <c r="AA120" s="160"/>
      <c r="AB120" s="160"/>
      <c r="AC120" s="160"/>
      <c r="AD120" s="160"/>
      <c r="AE120" s="160"/>
      <c r="AF120" s="160"/>
      <c r="AG120" s="160"/>
      <c r="AH120" s="160"/>
      <c r="AI120" s="160"/>
      <c r="AJ120" s="160"/>
      <c r="AK120" s="160"/>
      <c r="AL120" s="160"/>
      <c r="AM120" s="160"/>
      <c r="AN120" s="160"/>
      <c r="AO120" s="160"/>
      <c r="AP120" s="70"/>
      <c r="AQ120" s="70"/>
      <c r="AR120" s="70"/>
      <c r="AS120" s="70"/>
      <c r="AT120" s="70"/>
      <c r="AU120" s="70"/>
      <c r="AV120" s="70"/>
      <c r="AW120" s="70"/>
      <c r="AX120" s="70"/>
      <c r="AY120" s="70"/>
      <c r="AZ120" s="70"/>
      <c r="BA120" s="70"/>
      <c r="BB120" s="70"/>
      <c r="BC120" s="70"/>
      <c r="BD120" s="70"/>
      <c r="BE120" s="70"/>
      <c r="BF120" s="70"/>
      <c r="BG120" s="70"/>
      <c r="BH120" s="70"/>
      <c r="BI120" s="70"/>
      <c r="BJ120" s="70"/>
      <c r="BK120" s="70"/>
      <c r="BL120" s="70"/>
      <c r="BM120" s="70"/>
      <c r="BN120" s="70"/>
      <c r="BO120" s="70"/>
      <c r="BP120" s="70"/>
      <c r="BQ120" s="70"/>
      <c r="BR120" s="70"/>
      <c r="BS120" s="70"/>
      <c r="BT120" s="70"/>
      <c r="BU120" s="70"/>
      <c r="BV120" s="166">
        <f>BV122+BV123+BV124+BV125</f>
        <v>0</v>
      </c>
      <c r="BW120" s="166"/>
      <c r="BX120" s="166"/>
      <c r="BY120" s="166"/>
      <c r="BZ120" s="166"/>
      <c r="CA120" s="166"/>
      <c r="CB120" s="166"/>
      <c r="CC120" s="166"/>
      <c r="CD120" s="166"/>
      <c r="CE120" s="166"/>
      <c r="CF120" s="166"/>
      <c r="CG120" s="166"/>
      <c r="CH120" s="166"/>
      <c r="CI120" s="166"/>
      <c r="CJ120" s="166"/>
      <c r="CK120" s="166"/>
      <c r="CL120" s="71">
        <f>CL122</f>
        <v>69399.999964799994</v>
      </c>
      <c r="CM120" s="71"/>
      <c r="CN120" s="71"/>
      <c r="CO120" s="71"/>
      <c r="CP120" s="71"/>
      <c r="CQ120" s="71"/>
      <c r="CR120" s="71"/>
      <c r="CS120" s="71"/>
      <c r="CT120" s="71"/>
      <c r="CU120" s="71"/>
      <c r="CV120" s="71"/>
      <c r="CW120" s="71"/>
      <c r="CX120" s="71"/>
      <c r="CY120" s="71"/>
      <c r="CZ120" s="71"/>
      <c r="DA120" s="71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  <c r="EU120" s="13"/>
      <c r="EV120" s="13"/>
      <c r="EW120" s="13"/>
      <c r="EX120" s="13"/>
      <c r="EY120" s="13"/>
      <c r="EZ120" s="13"/>
      <c r="FA120" s="13"/>
      <c r="FB120" s="13"/>
      <c r="FC120" s="13"/>
      <c r="FD120" s="13"/>
      <c r="FE120" s="13"/>
    </row>
    <row r="121" spans="1:161">
      <c r="A121" s="72"/>
      <c r="B121" s="72"/>
      <c r="C121" s="72"/>
      <c r="D121" s="72"/>
      <c r="E121" s="72"/>
      <c r="F121" s="72"/>
      <c r="G121" s="72"/>
      <c r="H121" s="73" t="s">
        <v>89</v>
      </c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  <c r="AA121" s="73"/>
      <c r="AB121" s="73"/>
      <c r="AC121" s="73"/>
      <c r="AD121" s="73"/>
      <c r="AE121" s="73"/>
      <c r="AF121" s="73"/>
      <c r="AG121" s="73"/>
      <c r="AH121" s="73"/>
      <c r="AI121" s="73"/>
      <c r="AJ121" s="73"/>
      <c r="AK121" s="73"/>
      <c r="AL121" s="73"/>
      <c r="AM121" s="73"/>
      <c r="AN121" s="73"/>
      <c r="AO121" s="73"/>
      <c r="AP121" s="74"/>
      <c r="AQ121" s="74"/>
      <c r="AR121" s="74"/>
      <c r="AS121" s="74"/>
      <c r="AT121" s="74"/>
      <c r="AU121" s="74"/>
      <c r="AV121" s="74"/>
      <c r="AW121" s="74"/>
      <c r="AX121" s="74"/>
      <c r="AY121" s="74"/>
      <c r="AZ121" s="74"/>
      <c r="BA121" s="74"/>
      <c r="BB121" s="74"/>
      <c r="BC121" s="74"/>
      <c r="BD121" s="74"/>
      <c r="BE121" s="74"/>
      <c r="BF121" s="74"/>
      <c r="BG121" s="74"/>
      <c r="BH121" s="74"/>
      <c r="BI121" s="74"/>
      <c r="BJ121" s="74"/>
      <c r="BK121" s="74"/>
      <c r="BL121" s="74"/>
      <c r="BM121" s="74"/>
      <c r="BN121" s="74"/>
      <c r="BO121" s="74"/>
      <c r="BP121" s="74"/>
      <c r="BQ121" s="74"/>
      <c r="BR121" s="74"/>
      <c r="BS121" s="74"/>
      <c r="BT121" s="74"/>
      <c r="BU121" s="74"/>
      <c r="BV121" s="162"/>
      <c r="BW121" s="162"/>
      <c r="BX121" s="162"/>
      <c r="BY121" s="162"/>
      <c r="BZ121" s="162"/>
      <c r="CA121" s="162"/>
      <c r="CB121" s="162"/>
      <c r="CC121" s="162"/>
      <c r="CD121" s="162"/>
      <c r="CE121" s="162"/>
      <c r="CF121" s="162"/>
      <c r="CG121" s="162"/>
      <c r="CH121" s="162"/>
      <c r="CI121" s="162"/>
      <c r="CJ121" s="162"/>
      <c r="CK121" s="162"/>
      <c r="CL121" s="75"/>
      <c r="CM121" s="75"/>
      <c r="CN121" s="75"/>
      <c r="CO121" s="75"/>
      <c r="CP121" s="75"/>
      <c r="CQ121" s="75"/>
      <c r="CR121" s="75"/>
      <c r="CS121" s="75"/>
      <c r="CT121" s="75"/>
      <c r="CU121" s="75"/>
      <c r="CV121" s="75"/>
      <c r="CW121" s="75"/>
      <c r="CX121" s="75"/>
      <c r="CY121" s="75"/>
      <c r="CZ121" s="75"/>
      <c r="DA121" s="75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  <c r="EU121" s="13"/>
      <c r="EV121" s="13"/>
      <c r="EW121" s="13"/>
      <c r="EX121" s="13"/>
      <c r="EY121" s="13"/>
      <c r="EZ121" s="13"/>
      <c r="FA121" s="13"/>
      <c r="FB121" s="13"/>
      <c r="FC121" s="13"/>
      <c r="FD121" s="13"/>
      <c r="FE121" s="13"/>
    </row>
    <row r="122" spans="1:161" ht="26.25" customHeight="1">
      <c r="A122" s="72" t="s">
        <v>24</v>
      </c>
      <c r="B122" s="72"/>
      <c r="C122" s="72"/>
      <c r="D122" s="72"/>
      <c r="E122" s="72"/>
      <c r="F122" s="72"/>
      <c r="G122" s="72"/>
      <c r="H122" s="73" t="s">
        <v>143</v>
      </c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  <c r="AD122" s="73"/>
      <c r="AE122" s="73"/>
      <c r="AF122" s="73"/>
      <c r="AG122" s="73"/>
      <c r="AH122" s="73"/>
      <c r="AI122" s="73"/>
      <c r="AJ122" s="73"/>
      <c r="AK122" s="73"/>
      <c r="AL122" s="73"/>
      <c r="AM122" s="73"/>
      <c r="AN122" s="73"/>
      <c r="AO122" s="73"/>
      <c r="AP122" s="74">
        <v>7274.6331200000004</v>
      </c>
      <c r="AQ122" s="74"/>
      <c r="AR122" s="74"/>
      <c r="AS122" s="74"/>
      <c r="AT122" s="74"/>
      <c r="AU122" s="74"/>
      <c r="AV122" s="74"/>
      <c r="AW122" s="74"/>
      <c r="AX122" s="74"/>
      <c r="AY122" s="74"/>
      <c r="AZ122" s="74"/>
      <c r="BA122" s="74"/>
      <c r="BB122" s="74"/>
      <c r="BC122" s="74"/>
      <c r="BD122" s="74"/>
      <c r="BE122" s="74"/>
      <c r="BF122" s="74">
        <v>9.5399999999999991</v>
      </c>
      <c r="BG122" s="74"/>
      <c r="BH122" s="74"/>
      <c r="BI122" s="74"/>
      <c r="BJ122" s="74"/>
      <c r="BK122" s="74"/>
      <c r="BL122" s="74"/>
      <c r="BM122" s="74"/>
      <c r="BN122" s="74"/>
      <c r="BO122" s="74"/>
      <c r="BP122" s="74"/>
      <c r="BQ122" s="74"/>
      <c r="BR122" s="74"/>
      <c r="BS122" s="74"/>
      <c r="BT122" s="74"/>
      <c r="BU122" s="74"/>
      <c r="BV122" s="162"/>
      <c r="BW122" s="162"/>
      <c r="BX122" s="162"/>
      <c r="BY122" s="162"/>
      <c r="BZ122" s="162"/>
      <c r="CA122" s="162"/>
      <c r="CB122" s="162"/>
      <c r="CC122" s="162"/>
      <c r="CD122" s="162"/>
      <c r="CE122" s="162"/>
      <c r="CF122" s="162"/>
      <c r="CG122" s="162"/>
      <c r="CH122" s="162"/>
      <c r="CI122" s="162"/>
      <c r="CJ122" s="162"/>
      <c r="CK122" s="162"/>
      <c r="CL122" s="75">
        <f>AP122*BF122*(BV122+1)</f>
        <v>69399.999964799994</v>
      </c>
      <c r="CM122" s="75"/>
      <c r="CN122" s="75"/>
      <c r="CO122" s="75"/>
      <c r="CP122" s="75"/>
      <c r="CQ122" s="75"/>
      <c r="CR122" s="75"/>
      <c r="CS122" s="75"/>
      <c r="CT122" s="75"/>
      <c r="CU122" s="75"/>
      <c r="CV122" s="75"/>
      <c r="CW122" s="75"/>
      <c r="CX122" s="75"/>
      <c r="CY122" s="75"/>
      <c r="CZ122" s="75"/>
      <c r="DA122" s="75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  <c r="EU122" s="13"/>
      <c r="EV122" s="13"/>
      <c r="EW122" s="13"/>
      <c r="EX122" s="13"/>
      <c r="EY122" s="13"/>
      <c r="EZ122" s="13"/>
      <c r="FA122" s="13"/>
      <c r="FB122" s="13"/>
      <c r="FC122" s="13"/>
      <c r="FD122" s="13"/>
      <c r="FE122" s="13"/>
    </row>
    <row r="123" spans="1:161" ht="12.75" customHeight="1">
      <c r="A123" s="67" t="s">
        <v>27</v>
      </c>
      <c r="B123" s="67"/>
      <c r="C123" s="67"/>
      <c r="D123" s="67"/>
      <c r="E123" s="67"/>
      <c r="F123" s="67"/>
      <c r="G123" s="67"/>
      <c r="H123" s="160" t="s">
        <v>85</v>
      </c>
      <c r="I123" s="160"/>
      <c r="J123" s="160"/>
      <c r="K123" s="160"/>
      <c r="L123" s="160"/>
      <c r="M123" s="160"/>
      <c r="N123" s="160"/>
      <c r="O123" s="160"/>
      <c r="P123" s="160"/>
      <c r="Q123" s="160"/>
      <c r="R123" s="160"/>
      <c r="S123" s="160"/>
      <c r="T123" s="160"/>
      <c r="U123" s="160"/>
      <c r="V123" s="160"/>
      <c r="W123" s="160"/>
      <c r="X123" s="160"/>
      <c r="Y123" s="160"/>
      <c r="Z123" s="160"/>
      <c r="AA123" s="160"/>
      <c r="AB123" s="160"/>
      <c r="AC123" s="160"/>
      <c r="AD123" s="160"/>
      <c r="AE123" s="160"/>
      <c r="AF123" s="160"/>
      <c r="AG123" s="160"/>
      <c r="AH123" s="160"/>
      <c r="AI123" s="160"/>
      <c r="AJ123" s="160"/>
      <c r="AK123" s="160"/>
      <c r="AL123" s="160"/>
      <c r="AM123" s="160"/>
      <c r="AN123" s="160"/>
      <c r="AO123" s="160"/>
      <c r="AP123" s="74"/>
      <c r="AQ123" s="74"/>
      <c r="AR123" s="74"/>
      <c r="AS123" s="74"/>
      <c r="AT123" s="74"/>
      <c r="AU123" s="74"/>
      <c r="AV123" s="74"/>
      <c r="AW123" s="74"/>
      <c r="AX123" s="74"/>
      <c r="AY123" s="74"/>
      <c r="AZ123" s="74"/>
      <c r="BA123" s="74"/>
      <c r="BB123" s="74"/>
      <c r="BC123" s="74"/>
      <c r="BD123" s="74"/>
      <c r="BE123" s="74"/>
      <c r="BF123" s="74"/>
      <c r="BG123" s="74"/>
      <c r="BH123" s="74"/>
      <c r="BI123" s="74"/>
      <c r="BJ123" s="74"/>
      <c r="BK123" s="74"/>
      <c r="BL123" s="74"/>
      <c r="BM123" s="74"/>
      <c r="BN123" s="74"/>
      <c r="BO123" s="74"/>
      <c r="BP123" s="74"/>
      <c r="BQ123" s="74"/>
      <c r="BR123" s="74"/>
      <c r="BS123" s="74"/>
      <c r="BT123" s="74"/>
      <c r="BU123" s="74"/>
      <c r="BV123" s="162"/>
      <c r="BW123" s="162"/>
      <c r="BX123" s="162"/>
      <c r="BY123" s="162"/>
      <c r="BZ123" s="162"/>
      <c r="CA123" s="162"/>
      <c r="CB123" s="162"/>
      <c r="CC123" s="162"/>
      <c r="CD123" s="162"/>
      <c r="CE123" s="162"/>
      <c r="CF123" s="162"/>
      <c r="CG123" s="162"/>
      <c r="CH123" s="162"/>
      <c r="CI123" s="162"/>
      <c r="CJ123" s="162"/>
      <c r="CK123" s="162"/>
      <c r="CL123" s="71">
        <f>CL125</f>
        <v>375299.99985000002</v>
      </c>
      <c r="CM123" s="71"/>
      <c r="CN123" s="71"/>
      <c r="CO123" s="71"/>
      <c r="CP123" s="71"/>
      <c r="CQ123" s="71"/>
      <c r="CR123" s="71"/>
      <c r="CS123" s="71"/>
      <c r="CT123" s="71"/>
      <c r="CU123" s="71"/>
      <c r="CV123" s="71"/>
      <c r="CW123" s="71"/>
      <c r="CX123" s="71"/>
      <c r="CY123" s="71"/>
      <c r="CZ123" s="71"/>
      <c r="DA123" s="71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  <c r="EU123" s="13"/>
      <c r="EV123" s="13"/>
      <c r="EW123" s="13"/>
      <c r="EX123" s="13"/>
      <c r="EY123" s="13"/>
      <c r="EZ123" s="13"/>
      <c r="FA123" s="13"/>
      <c r="FB123" s="13"/>
      <c r="FC123" s="13"/>
      <c r="FD123" s="13"/>
      <c r="FE123" s="13"/>
    </row>
    <row r="124" spans="1:161" ht="12.75" customHeight="1">
      <c r="A124" s="72" t="s">
        <v>28</v>
      </c>
      <c r="B124" s="72"/>
      <c r="C124" s="72"/>
      <c r="D124" s="72"/>
      <c r="E124" s="72"/>
      <c r="F124" s="72"/>
      <c r="G124" s="72"/>
      <c r="H124" s="73" t="s">
        <v>89</v>
      </c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  <c r="AD124" s="73"/>
      <c r="AE124" s="73"/>
      <c r="AF124" s="73"/>
      <c r="AG124" s="73"/>
      <c r="AH124" s="73"/>
      <c r="AI124" s="73"/>
      <c r="AJ124" s="73"/>
      <c r="AK124" s="73"/>
      <c r="AL124" s="73"/>
      <c r="AM124" s="73"/>
      <c r="AN124" s="73"/>
      <c r="AO124" s="73"/>
      <c r="AP124" s="74"/>
      <c r="AQ124" s="74"/>
      <c r="AR124" s="74"/>
      <c r="AS124" s="74"/>
      <c r="AT124" s="74"/>
      <c r="AU124" s="74"/>
      <c r="AV124" s="74"/>
      <c r="AW124" s="74"/>
      <c r="AX124" s="74"/>
      <c r="AY124" s="74"/>
      <c r="AZ124" s="74"/>
      <c r="BA124" s="74"/>
      <c r="BB124" s="74"/>
      <c r="BC124" s="74"/>
      <c r="BD124" s="74"/>
      <c r="BE124" s="74"/>
      <c r="BF124" s="74"/>
      <c r="BG124" s="74"/>
      <c r="BH124" s="74"/>
      <c r="BI124" s="74"/>
      <c r="BJ124" s="74"/>
      <c r="BK124" s="74"/>
      <c r="BL124" s="74"/>
      <c r="BM124" s="74"/>
      <c r="BN124" s="74"/>
      <c r="BO124" s="74"/>
      <c r="BP124" s="74"/>
      <c r="BQ124" s="74"/>
      <c r="BR124" s="74"/>
      <c r="BS124" s="74"/>
      <c r="BT124" s="74"/>
      <c r="BU124" s="74"/>
      <c r="BV124" s="162"/>
      <c r="BW124" s="162"/>
      <c r="BX124" s="162"/>
      <c r="BY124" s="162"/>
      <c r="BZ124" s="162"/>
      <c r="CA124" s="162"/>
      <c r="CB124" s="162"/>
      <c r="CC124" s="162"/>
      <c r="CD124" s="162"/>
      <c r="CE124" s="162"/>
      <c r="CF124" s="162"/>
      <c r="CG124" s="162"/>
      <c r="CH124" s="162"/>
      <c r="CI124" s="162"/>
      <c r="CJ124" s="162"/>
      <c r="CK124" s="162"/>
      <c r="CL124" s="75"/>
      <c r="CM124" s="75"/>
      <c r="CN124" s="75"/>
      <c r="CO124" s="75"/>
      <c r="CP124" s="75"/>
      <c r="CQ124" s="75"/>
      <c r="CR124" s="75"/>
      <c r="CS124" s="75"/>
      <c r="CT124" s="75"/>
      <c r="CU124" s="75"/>
      <c r="CV124" s="75"/>
      <c r="CW124" s="75"/>
      <c r="CX124" s="75"/>
      <c r="CY124" s="75"/>
      <c r="CZ124" s="75"/>
      <c r="DA124" s="75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  <c r="EU124" s="13"/>
      <c r="EV124" s="13"/>
      <c r="EW124" s="13"/>
      <c r="EX124" s="13"/>
      <c r="EY124" s="13"/>
      <c r="EZ124" s="13"/>
      <c r="FA124" s="13"/>
      <c r="FB124" s="13"/>
      <c r="FC124" s="13"/>
      <c r="FD124" s="13"/>
      <c r="FE124" s="13"/>
    </row>
    <row r="125" spans="1:161" ht="12.75" customHeight="1">
      <c r="A125" s="72" t="s">
        <v>28</v>
      </c>
      <c r="B125" s="72"/>
      <c r="C125" s="72"/>
      <c r="D125" s="72"/>
      <c r="E125" s="72"/>
      <c r="F125" s="72"/>
      <c r="G125" s="72"/>
      <c r="H125" s="73" t="s">
        <v>143</v>
      </c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  <c r="AD125" s="73"/>
      <c r="AE125" s="73"/>
      <c r="AF125" s="73"/>
      <c r="AG125" s="73"/>
      <c r="AH125" s="73"/>
      <c r="AI125" s="73"/>
      <c r="AJ125" s="73"/>
      <c r="AK125" s="73"/>
      <c r="AL125" s="73"/>
      <c r="AM125" s="73"/>
      <c r="AN125" s="73"/>
      <c r="AO125" s="73"/>
      <c r="AP125" s="74">
        <v>157.55667500000001</v>
      </c>
      <c r="AQ125" s="74"/>
      <c r="AR125" s="74"/>
      <c r="AS125" s="74"/>
      <c r="AT125" s="74"/>
      <c r="AU125" s="74"/>
      <c r="AV125" s="74"/>
      <c r="AW125" s="74"/>
      <c r="AX125" s="74"/>
      <c r="AY125" s="74"/>
      <c r="AZ125" s="74"/>
      <c r="BA125" s="74"/>
      <c r="BB125" s="74"/>
      <c r="BC125" s="74"/>
      <c r="BD125" s="74"/>
      <c r="BE125" s="74"/>
      <c r="BF125" s="74">
        <v>2382</v>
      </c>
      <c r="BG125" s="74"/>
      <c r="BH125" s="74"/>
      <c r="BI125" s="74"/>
      <c r="BJ125" s="74"/>
      <c r="BK125" s="74"/>
      <c r="BL125" s="74"/>
      <c r="BM125" s="74"/>
      <c r="BN125" s="74"/>
      <c r="BO125" s="74"/>
      <c r="BP125" s="74"/>
      <c r="BQ125" s="74"/>
      <c r="BR125" s="74"/>
      <c r="BS125" s="74"/>
      <c r="BT125" s="74"/>
      <c r="BU125" s="74"/>
      <c r="BV125" s="162"/>
      <c r="BW125" s="162"/>
      <c r="BX125" s="162"/>
      <c r="BY125" s="162"/>
      <c r="BZ125" s="162"/>
      <c r="CA125" s="162"/>
      <c r="CB125" s="162"/>
      <c r="CC125" s="162"/>
      <c r="CD125" s="162"/>
      <c r="CE125" s="162"/>
      <c r="CF125" s="162"/>
      <c r="CG125" s="162"/>
      <c r="CH125" s="162"/>
      <c r="CI125" s="162"/>
      <c r="CJ125" s="162"/>
      <c r="CK125" s="162"/>
      <c r="CL125" s="75">
        <f>AP125*BF125*(BV125+1)</f>
        <v>375299.99985000002</v>
      </c>
      <c r="CM125" s="75"/>
      <c r="CN125" s="75"/>
      <c r="CO125" s="75"/>
      <c r="CP125" s="75"/>
      <c r="CQ125" s="75"/>
      <c r="CR125" s="75"/>
      <c r="CS125" s="75"/>
      <c r="CT125" s="75"/>
      <c r="CU125" s="75"/>
      <c r="CV125" s="75"/>
      <c r="CW125" s="75"/>
      <c r="CX125" s="75"/>
      <c r="CY125" s="75"/>
      <c r="CZ125" s="75"/>
      <c r="DA125" s="75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  <c r="EU125" s="13"/>
      <c r="EV125" s="13"/>
      <c r="EW125" s="13"/>
      <c r="EX125" s="13"/>
      <c r="EY125" s="13"/>
      <c r="EZ125" s="13"/>
      <c r="FA125" s="13"/>
      <c r="FB125" s="13"/>
      <c r="FC125" s="13"/>
      <c r="FD125" s="13"/>
      <c r="FE125" s="13"/>
    </row>
    <row r="126" spans="1:161" ht="12" customHeight="1">
      <c r="A126" s="67" t="s">
        <v>33</v>
      </c>
      <c r="B126" s="67"/>
      <c r="C126" s="67"/>
      <c r="D126" s="67"/>
      <c r="E126" s="67"/>
      <c r="F126" s="67"/>
      <c r="G126" s="67"/>
      <c r="H126" s="160" t="s">
        <v>86</v>
      </c>
      <c r="I126" s="160"/>
      <c r="J126" s="160"/>
      <c r="K126" s="160"/>
      <c r="L126" s="160"/>
      <c r="M126" s="160"/>
      <c r="N126" s="160"/>
      <c r="O126" s="160"/>
      <c r="P126" s="160"/>
      <c r="Q126" s="160"/>
      <c r="R126" s="160"/>
      <c r="S126" s="160"/>
      <c r="T126" s="160"/>
      <c r="U126" s="160"/>
      <c r="V126" s="160"/>
      <c r="W126" s="160"/>
      <c r="X126" s="160"/>
      <c r="Y126" s="160"/>
      <c r="Z126" s="160"/>
      <c r="AA126" s="160"/>
      <c r="AB126" s="160"/>
      <c r="AC126" s="160"/>
      <c r="AD126" s="160"/>
      <c r="AE126" s="160"/>
      <c r="AF126" s="160"/>
      <c r="AG126" s="160"/>
      <c r="AH126" s="160"/>
      <c r="AI126" s="160"/>
      <c r="AJ126" s="160"/>
      <c r="AK126" s="160"/>
      <c r="AL126" s="160"/>
      <c r="AM126" s="160"/>
      <c r="AN126" s="160"/>
      <c r="AO126" s="160"/>
      <c r="AP126" s="74"/>
      <c r="AQ126" s="74"/>
      <c r="AR126" s="74"/>
      <c r="AS126" s="74"/>
      <c r="AT126" s="74"/>
      <c r="AU126" s="74"/>
      <c r="AV126" s="74"/>
      <c r="AW126" s="74"/>
      <c r="AX126" s="74"/>
      <c r="AY126" s="74"/>
      <c r="AZ126" s="74"/>
      <c r="BA126" s="74"/>
      <c r="BB126" s="74"/>
      <c r="BC126" s="74"/>
      <c r="BD126" s="74"/>
      <c r="BE126" s="74"/>
      <c r="BF126" s="74"/>
      <c r="BG126" s="74"/>
      <c r="BH126" s="74"/>
      <c r="BI126" s="74"/>
      <c r="BJ126" s="74"/>
      <c r="BK126" s="74"/>
      <c r="BL126" s="74"/>
      <c r="BM126" s="74"/>
      <c r="BN126" s="74"/>
      <c r="BO126" s="74"/>
      <c r="BP126" s="74"/>
      <c r="BQ126" s="74"/>
      <c r="BR126" s="74"/>
      <c r="BS126" s="74"/>
      <c r="BT126" s="74"/>
      <c r="BU126" s="74"/>
      <c r="BV126" s="162"/>
      <c r="BW126" s="162"/>
      <c r="BX126" s="162"/>
      <c r="BY126" s="162"/>
      <c r="BZ126" s="162"/>
      <c r="CA126" s="162"/>
      <c r="CB126" s="162"/>
      <c r="CC126" s="162"/>
      <c r="CD126" s="162"/>
      <c r="CE126" s="162"/>
      <c r="CF126" s="162"/>
      <c r="CG126" s="162"/>
      <c r="CH126" s="162"/>
      <c r="CI126" s="162"/>
      <c r="CJ126" s="162"/>
      <c r="CK126" s="162"/>
      <c r="CL126" s="71">
        <f>CL128</f>
        <v>4399.9995899999994</v>
      </c>
      <c r="CM126" s="71"/>
      <c r="CN126" s="71"/>
      <c r="CO126" s="71"/>
      <c r="CP126" s="71"/>
      <c r="CQ126" s="71"/>
      <c r="CR126" s="71"/>
      <c r="CS126" s="71"/>
      <c r="CT126" s="71"/>
      <c r="CU126" s="71"/>
      <c r="CV126" s="71"/>
      <c r="CW126" s="71"/>
      <c r="CX126" s="71"/>
      <c r="CY126" s="71"/>
      <c r="CZ126" s="71"/>
      <c r="DA126" s="71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  <c r="EU126" s="13"/>
      <c r="EV126" s="13"/>
      <c r="EW126" s="13"/>
      <c r="EX126" s="13"/>
      <c r="EY126" s="13"/>
      <c r="EZ126" s="13"/>
      <c r="FA126" s="13"/>
      <c r="FB126" s="13"/>
      <c r="FC126" s="13"/>
      <c r="FD126" s="13"/>
      <c r="FE126" s="13"/>
    </row>
    <row r="127" spans="1:161">
      <c r="A127" s="72"/>
      <c r="B127" s="72"/>
      <c r="C127" s="72"/>
      <c r="D127" s="72"/>
      <c r="E127" s="72"/>
      <c r="F127" s="72"/>
      <c r="G127" s="72"/>
      <c r="H127" s="73" t="s">
        <v>89</v>
      </c>
      <c r="I127" s="73"/>
      <c r="J127" s="73"/>
      <c r="K127" s="73"/>
      <c r="L127" s="73"/>
      <c r="M127" s="73"/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73"/>
      <c r="AA127" s="73"/>
      <c r="AB127" s="73"/>
      <c r="AC127" s="73"/>
      <c r="AD127" s="73"/>
      <c r="AE127" s="73"/>
      <c r="AF127" s="73"/>
      <c r="AG127" s="73"/>
      <c r="AH127" s="73"/>
      <c r="AI127" s="73"/>
      <c r="AJ127" s="73"/>
      <c r="AK127" s="73"/>
      <c r="AL127" s="73"/>
      <c r="AM127" s="73"/>
      <c r="AN127" s="73"/>
      <c r="AO127" s="73"/>
      <c r="AP127" s="74"/>
      <c r="AQ127" s="74"/>
      <c r="AR127" s="74"/>
      <c r="AS127" s="74"/>
      <c r="AT127" s="74"/>
      <c r="AU127" s="74"/>
      <c r="AV127" s="74"/>
      <c r="AW127" s="74"/>
      <c r="AX127" s="74"/>
      <c r="AY127" s="74"/>
      <c r="AZ127" s="74"/>
      <c r="BA127" s="74"/>
      <c r="BB127" s="74"/>
      <c r="BC127" s="74"/>
      <c r="BD127" s="74"/>
      <c r="BE127" s="74"/>
      <c r="BF127" s="74"/>
      <c r="BG127" s="74"/>
      <c r="BH127" s="74"/>
      <c r="BI127" s="74"/>
      <c r="BJ127" s="74"/>
      <c r="BK127" s="74"/>
      <c r="BL127" s="74"/>
      <c r="BM127" s="74"/>
      <c r="BN127" s="74"/>
      <c r="BO127" s="74"/>
      <c r="BP127" s="74"/>
      <c r="BQ127" s="74"/>
      <c r="BR127" s="74"/>
      <c r="BS127" s="74"/>
      <c r="BT127" s="74"/>
      <c r="BU127" s="74"/>
      <c r="BV127" s="162"/>
      <c r="BW127" s="162"/>
      <c r="BX127" s="162"/>
      <c r="BY127" s="162"/>
      <c r="BZ127" s="162"/>
      <c r="CA127" s="162"/>
      <c r="CB127" s="162"/>
      <c r="CC127" s="162"/>
      <c r="CD127" s="162"/>
      <c r="CE127" s="162"/>
      <c r="CF127" s="162"/>
      <c r="CG127" s="162"/>
      <c r="CH127" s="162"/>
      <c r="CI127" s="162"/>
      <c r="CJ127" s="162"/>
      <c r="CK127" s="162"/>
      <c r="CL127" s="75"/>
      <c r="CM127" s="75"/>
      <c r="CN127" s="75"/>
      <c r="CO127" s="75"/>
      <c r="CP127" s="75"/>
      <c r="CQ127" s="75"/>
      <c r="CR127" s="75"/>
      <c r="CS127" s="75"/>
      <c r="CT127" s="75"/>
      <c r="CU127" s="75"/>
      <c r="CV127" s="75"/>
      <c r="CW127" s="75"/>
      <c r="CX127" s="75"/>
      <c r="CY127" s="75"/>
      <c r="CZ127" s="75"/>
      <c r="DA127" s="75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  <c r="EU127" s="13"/>
      <c r="EV127" s="13"/>
      <c r="EW127" s="13"/>
      <c r="EX127" s="13"/>
      <c r="EY127" s="13"/>
      <c r="EZ127" s="13"/>
      <c r="FA127" s="13"/>
      <c r="FB127" s="13"/>
      <c r="FC127" s="13"/>
      <c r="FD127" s="13"/>
      <c r="FE127" s="13"/>
    </row>
    <row r="128" spans="1:161" ht="12.75" customHeight="1">
      <c r="A128" s="72" t="s">
        <v>87</v>
      </c>
      <c r="B128" s="72"/>
      <c r="C128" s="72"/>
      <c r="D128" s="72"/>
      <c r="E128" s="72"/>
      <c r="F128" s="72"/>
      <c r="G128" s="72"/>
      <c r="H128" s="73" t="s">
        <v>143</v>
      </c>
      <c r="I128" s="73"/>
      <c r="J128" s="73"/>
      <c r="K128" s="73"/>
      <c r="L128" s="73"/>
      <c r="M128" s="73"/>
      <c r="N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  <c r="Z128" s="73"/>
      <c r="AA128" s="73"/>
      <c r="AB128" s="73"/>
      <c r="AC128" s="73"/>
      <c r="AD128" s="73"/>
      <c r="AE128" s="73"/>
      <c r="AF128" s="73"/>
      <c r="AG128" s="73"/>
      <c r="AH128" s="73"/>
      <c r="AI128" s="73"/>
      <c r="AJ128" s="73"/>
      <c r="AK128" s="73"/>
      <c r="AL128" s="73"/>
      <c r="AM128" s="73"/>
      <c r="AN128" s="73"/>
      <c r="AO128" s="73"/>
      <c r="AP128" s="74">
        <v>86.819249999999997</v>
      </c>
      <c r="AQ128" s="74"/>
      <c r="AR128" s="74"/>
      <c r="AS128" s="74"/>
      <c r="AT128" s="74"/>
      <c r="AU128" s="74"/>
      <c r="AV128" s="74"/>
      <c r="AW128" s="74"/>
      <c r="AX128" s="74"/>
      <c r="AY128" s="74"/>
      <c r="AZ128" s="74"/>
      <c r="BA128" s="74"/>
      <c r="BB128" s="74"/>
      <c r="BC128" s="74"/>
      <c r="BD128" s="74"/>
      <c r="BE128" s="74"/>
      <c r="BF128" s="74">
        <v>50.68</v>
      </c>
      <c r="BG128" s="74"/>
      <c r="BH128" s="74"/>
      <c r="BI128" s="74"/>
      <c r="BJ128" s="74"/>
      <c r="BK128" s="74"/>
      <c r="BL128" s="74"/>
      <c r="BM128" s="74"/>
      <c r="BN128" s="74"/>
      <c r="BO128" s="74"/>
      <c r="BP128" s="74"/>
      <c r="BQ128" s="74"/>
      <c r="BR128" s="74"/>
      <c r="BS128" s="74"/>
      <c r="BT128" s="74"/>
      <c r="BU128" s="74"/>
      <c r="BV128" s="162"/>
      <c r="BW128" s="162"/>
      <c r="BX128" s="162"/>
      <c r="BY128" s="162"/>
      <c r="BZ128" s="162"/>
      <c r="CA128" s="162"/>
      <c r="CB128" s="162"/>
      <c r="CC128" s="162"/>
      <c r="CD128" s="162"/>
      <c r="CE128" s="162"/>
      <c r="CF128" s="162"/>
      <c r="CG128" s="162"/>
      <c r="CH128" s="162"/>
      <c r="CI128" s="162"/>
      <c r="CJ128" s="162"/>
      <c r="CK128" s="162"/>
      <c r="CL128" s="75">
        <f>AP128*BF128*(BV128+1)</f>
        <v>4399.9995899999994</v>
      </c>
      <c r="CM128" s="75"/>
      <c r="CN128" s="75"/>
      <c r="CO128" s="75"/>
      <c r="CP128" s="75"/>
      <c r="CQ128" s="75"/>
      <c r="CR128" s="75"/>
      <c r="CS128" s="75"/>
      <c r="CT128" s="75"/>
      <c r="CU128" s="75"/>
      <c r="CV128" s="75"/>
      <c r="CW128" s="75"/>
      <c r="CX128" s="75"/>
      <c r="CY128" s="75"/>
      <c r="CZ128" s="75"/>
      <c r="DA128" s="75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  <c r="EU128" s="13"/>
      <c r="EV128" s="13"/>
      <c r="EW128" s="13"/>
      <c r="EX128" s="13"/>
      <c r="EY128" s="13"/>
      <c r="EZ128" s="13"/>
      <c r="FA128" s="13"/>
      <c r="FB128" s="13"/>
      <c r="FC128" s="13"/>
      <c r="FD128" s="13"/>
      <c r="FE128" s="13"/>
    </row>
    <row r="129" spans="1:161" ht="14.45" customHeight="1">
      <c r="A129" s="67" t="s">
        <v>70</v>
      </c>
      <c r="B129" s="67"/>
      <c r="C129" s="67"/>
      <c r="D129" s="67"/>
      <c r="E129" s="67"/>
      <c r="F129" s="67"/>
      <c r="G129" s="67"/>
      <c r="H129" s="160" t="s">
        <v>104</v>
      </c>
      <c r="I129" s="160"/>
      <c r="J129" s="160"/>
      <c r="K129" s="160"/>
      <c r="L129" s="160"/>
      <c r="M129" s="160"/>
      <c r="N129" s="160"/>
      <c r="O129" s="160"/>
      <c r="P129" s="160"/>
      <c r="Q129" s="160"/>
      <c r="R129" s="160"/>
      <c r="S129" s="160"/>
      <c r="T129" s="160"/>
      <c r="U129" s="160"/>
      <c r="V129" s="160"/>
      <c r="W129" s="160"/>
      <c r="X129" s="160"/>
      <c r="Y129" s="160"/>
      <c r="Z129" s="160"/>
      <c r="AA129" s="160"/>
      <c r="AB129" s="160"/>
      <c r="AC129" s="160"/>
      <c r="AD129" s="160"/>
      <c r="AE129" s="160"/>
      <c r="AF129" s="160"/>
      <c r="AG129" s="160"/>
      <c r="AH129" s="160"/>
      <c r="AI129" s="160"/>
      <c r="AJ129" s="160"/>
      <c r="AK129" s="160"/>
      <c r="AL129" s="160"/>
      <c r="AM129" s="160"/>
      <c r="AN129" s="160"/>
      <c r="AO129" s="160"/>
      <c r="AP129" s="74"/>
      <c r="AQ129" s="74"/>
      <c r="AR129" s="74"/>
      <c r="AS129" s="74"/>
      <c r="AT129" s="74"/>
      <c r="AU129" s="74"/>
      <c r="AV129" s="74"/>
      <c r="AW129" s="74"/>
      <c r="AX129" s="74"/>
      <c r="AY129" s="74"/>
      <c r="AZ129" s="74"/>
      <c r="BA129" s="74"/>
      <c r="BB129" s="74"/>
      <c r="BC129" s="74"/>
      <c r="BD129" s="74"/>
      <c r="BE129" s="74"/>
      <c r="BF129" s="76"/>
      <c r="BG129" s="76"/>
      <c r="BH129" s="76"/>
      <c r="BI129" s="76"/>
      <c r="BJ129" s="76"/>
      <c r="BK129" s="76"/>
      <c r="BL129" s="76"/>
      <c r="BM129" s="76"/>
      <c r="BN129" s="76"/>
      <c r="BO129" s="76"/>
      <c r="BP129" s="76"/>
      <c r="BQ129" s="76"/>
      <c r="BR129" s="76"/>
      <c r="BS129" s="76"/>
      <c r="BT129" s="76"/>
      <c r="BU129" s="76"/>
      <c r="BV129" s="162"/>
      <c r="BW129" s="162"/>
      <c r="BX129" s="162"/>
      <c r="BY129" s="162"/>
      <c r="BZ129" s="162"/>
      <c r="CA129" s="162"/>
      <c r="CB129" s="162"/>
      <c r="CC129" s="162"/>
      <c r="CD129" s="162"/>
      <c r="CE129" s="162"/>
      <c r="CF129" s="162"/>
      <c r="CG129" s="162"/>
      <c r="CH129" s="162"/>
      <c r="CI129" s="162"/>
      <c r="CJ129" s="162"/>
      <c r="CK129" s="162"/>
      <c r="CL129" s="71">
        <f>CL131</f>
        <v>7999.9994591999994</v>
      </c>
      <c r="CM129" s="71"/>
      <c r="CN129" s="71"/>
      <c r="CO129" s="71"/>
      <c r="CP129" s="71"/>
      <c r="CQ129" s="71"/>
      <c r="CR129" s="71"/>
      <c r="CS129" s="71"/>
      <c r="CT129" s="71"/>
      <c r="CU129" s="71"/>
      <c r="CV129" s="71"/>
      <c r="CW129" s="71"/>
      <c r="CX129" s="71"/>
      <c r="CY129" s="71"/>
      <c r="CZ129" s="71"/>
      <c r="DA129" s="71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  <c r="EU129" s="13"/>
      <c r="EV129" s="13"/>
      <c r="EW129" s="13"/>
      <c r="EX129" s="13"/>
      <c r="EY129" s="13"/>
      <c r="EZ129" s="13"/>
      <c r="FA129" s="13"/>
      <c r="FB129" s="13"/>
      <c r="FC129" s="13"/>
      <c r="FD129" s="13"/>
      <c r="FE129" s="13"/>
    </row>
    <row r="130" spans="1:161">
      <c r="A130" s="72"/>
      <c r="B130" s="72"/>
      <c r="C130" s="72"/>
      <c r="D130" s="72"/>
      <c r="E130" s="72"/>
      <c r="F130" s="72"/>
      <c r="G130" s="72"/>
      <c r="H130" s="73" t="s">
        <v>89</v>
      </c>
      <c r="I130" s="73"/>
      <c r="J130" s="73"/>
      <c r="K130" s="73"/>
      <c r="L130" s="73"/>
      <c r="M130" s="73"/>
      <c r="N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  <c r="Z130" s="73"/>
      <c r="AA130" s="73"/>
      <c r="AB130" s="73"/>
      <c r="AC130" s="73"/>
      <c r="AD130" s="73"/>
      <c r="AE130" s="73"/>
      <c r="AF130" s="73"/>
      <c r="AG130" s="73"/>
      <c r="AH130" s="73"/>
      <c r="AI130" s="73"/>
      <c r="AJ130" s="73"/>
      <c r="AK130" s="73"/>
      <c r="AL130" s="73"/>
      <c r="AM130" s="73"/>
      <c r="AN130" s="73"/>
      <c r="AO130" s="73"/>
      <c r="AP130" s="74"/>
      <c r="AQ130" s="74"/>
      <c r="AR130" s="74"/>
      <c r="AS130" s="74"/>
      <c r="AT130" s="74"/>
      <c r="AU130" s="74"/>
      <c r="AV130" s="74"/>
      <c r="AW130" s="74"/>
      <c r="AX130" s="74"/>
      <c r="AY130" s="74"/>
      <c r="AZ130" s="74"/>
      <c r="BA130" s="74"/>
      <c r="BB130" s="74"/>
      <c r="BC130" s="74"/>
      <c r="BD130" s="74"/>
      <c r="BE130" s="74"/>
      <c r="BF130" s="74"/>
      <c r="BG130" s="74"/>
      <c r="BH130" s="74"/>
      <c r="BI130" s="74"/>
      <c r="BJ130" s="74"/>
      <c r="BK130" s="74"/>
      <c r="BL130" s="74"/>
      <c r="BM130" s="74"/>
      <c r="BN130" s="74"/>
      <c r="BO130" s="74"/>
      <c r="BP130" s="74"/>
      <c r="BQ130" s="74"/>
      <c r="BR130" s="74"/>
      <c r="BS130" s="74"/>
      <c r="BT130" s="74"/>
      <c r="BU130" s="74"/>
      <c r="BV130" s="162"/>
      <c r="BW130" s="162"/>
      <c r="BX130" s="162"/>
      <c r="BY130" s="162"/>
      <c r="BZ130" s="162"/>
      <c r="CA130" s="162"/>
      <c r="CB130" s="162"/>
      <c r="CC130" s="162"/>
      <c r="CD130" s="162"/>
      <c r="CE130" s="162"/>
      <c r="CF130" s="162"/>
      <c r="CG130" s="162"/>
      <c r="CH130" s="162"/>
      <c r="CI130" s="162"/>
      <c r="CJ130" s="162"/>
      <c r="CK130" s="162"/>
      <c r="CL130" s="75">
        <f>AP130*BF130*(BV130+1)</f>
        <v>0</v>
      </c>
      <c r="CM130" s="75"/>
      <c r="CN130" s="75"/>
      <c r="CO130" s="75"/>
      <c r="CP130" s="75"/>
      <c r="CQ130" s="75"/>
      <c r="CR130" s="75"/>
      <c r="CS130" s="75"/>
      <c r="CT130" s="75"/>
      <c r="CU130" s="75"/>
      <c r="CV130" s="75"/>
      <c r="CW130" s="75"/>
      <c r="CX130" s="75"/>
      <c r="CY130" s="75"/>
      <c r="CZ130" s="75"/>
      <c r="DA130" s="75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  <c r="EU130" s="13"/>
      <c r="EV130" s="13"/>
      <c r="EW130" s="13"/>
      <c r="EX130" s="13"/>
      <c r="EY130" s="13"/>
      <c r="EZ130" s="13"/>
      <c r="FA130" s="13"/>
      <c r="FB130" s="13"/>
      <c r="FC130" s="13"/>
      <c r="FD130" s="13"/>
      <c r="FE130" s="13"/>
    </row>
    <row r="131" spans="1:161" ht="12.75" customHeight="1">
      <c r="A131" s="72" t="s">
        <v>88</v>
      </c>
      <c r="B131" s="72"/>
      <c r="C131" s="72"/>
      <c r="D131" s="72"/>
      <c r="E131" s="72"/>
      <c r="F131" s="72"/>
      <c r="G131" s="72"/>
      <c r="H131" s="73" t="s">
        <v>143</v>
      </c>
      <c r="I131" s="73"/>
      <c r="J131" s="73"/>
      <c r="K131" s="73"/>
      <c r="L131" s="73"/>
      <c r="M131" s="73"/>
      <c r="N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  <c r="Z131" s="73"/>
      <c r="AA131" s="73"/>
      <c r="AB131" s="73"/>
      <c r="AC131" s="73"/>
      <c r="AD131" s="73"/>
      <c r="AE131" s="73"/>
      <c r="AF131" s="73"/>
      <c r="AG131" s="73"/>
      <c r="AH131" s="73"/>
      <c r="AI131" s="73"/>
      <c r="AJ131" s="73"/>
      <c r="AK131" s="73"/>
      <c r="AL131" s="73"/>
      <c r="AM131" s="73"/>
      <c r="AN131" s="73"/>
      <c r="AO131" s="73"/>
      <c r="AP131" s="74">
        <v>86.355779999999996</v>
      </c>
      <c r="AQ131" s="74"/>
      <c r="AR131" s="74"/>
      <c r="AS131" s="74"/>
      <c r="AT131" s="74"/>
      <c r="AU131" s="74"/>
      <c r="AV131" s="74"/>
      <c r="AW131" s="74"/>
      <c r="AX131" s="74"/>
      <c r="AY131" s="74"/>
      <c r="AZ131" s="74"/>
      <c r="BA131" s="74"/>
      <c r="BB131" s="74"/>
      <c r="BC131" s="74"/>
      <c r="BD131" s="74"/>
      <c r="BE131" s="74"/>
      <c r="BF131" s="76">
        <v>92.64</v>
      </c>
      <c r="BG131" s="76"/>
      <c r="BH131" s="76"/>
      <c r="BI131" s="76"/>
      <c r="BJ131" s="76"/>
      <c r="BK131" s="76"/>
      <c r="BL131" s="76"/>
      <c r="BM131" s="76"/>
      <c r="BN131" s="76"/>
      <c r="BO131" s="76"/>
      <c r="BP131" s="76"/>
      <c r="BQ131" s="76"/>
      <c r="BR131" s="76"/>
      <c r="BS131" s="76"/>
      <c r="BT131" s="76"/>
      <c r="BU131" s="76"/>
      <c r="BV131" s="162"/>
      <c r="BW131" s="162"/>
      <c r="BX131" s="162"/>
      <c r="BY131" s="162"/>
      <c r="BZ131" s="162"/>
      <c r="CA131" s="162"/>
      <c r="CB131" s="162"/>
      <c r="CC131" s="162"/>
      <c r="CD131" s="162"/>
      <c r="CE131" s="162"/>
      <c r="CF131" s="162"/>
      <c r="CG131" s="162"/>
      <c r="CH131" s="162"/>
      <c r="CI131" s="162"/>
      <c r="CJ131" s="162"/>
      <c r="CK131" s="162"/>
      <c r="CL131" s="75">
        <f>AP131*BF131</f>
        <v>7999.9994591999994</v>
      </c>
      <c r="CM131" s="75"/>
      <c r="CN131" s="75"/>
      <c r="CO131" s="75"/>
      <c r="CP131" s="75"/>
      <c r="CQ131" s="75"/>
      <c r="CR131" s="75"/>
      <c r="CS131" s="75"/>
      <c r="CT131" s="75"/>
      <c r="CU131" s="75"/>
      <c r="CV131" s="75"/>
      <c r="CW131" s="75"/>
      <c r="CX131" s="75"/>
      <c r="CY131" s="75"/>
      <c r="CZ131" s="75"/>
      <c r="DA131" s="75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  <c r="EU131" s="13"/>
      <c r="EV131" s="13"/>
      <c r="EW131" s="13"/>
      <c r="EX131" s="13"/>
      <c r="EY131" s="13"/>
      <c r="EZ131" s="13"/>
      <c r="FA131" s="13"/>
      <c r="FB131" s="13"/>
      <c r="FC131" s="13"/>
      <c r="FD131" s="13"/>
      <c r="FE131" s="13"/>
    </row>
    <row r="132" spans="1:161">
      <c r="A132" s="67" t="s">
        <v>80</v>
      </c>
      <c r="B132" s="67"/>
      <c r="C132" s="67"/>
      <c r="D132" s="67"/>
      <c r="E132" s="67"/>
      <c r="F132" s="67"/>
      <c r="G132" s="67"/>
      <c r="H132" s="160" t="s">
        <v>105</v>
      </c>
      <c r="I132" s="160"/>
      <c r="J132" s="160"/>
      <c r="K132" s="160"/>
      <c r="L132" s="160"/>
      <c r="M132" s="160"/>
      <c r="N132" s="160"/>
      <c r="O132" s="160"/>
      <c r="P132" s="160"/>
      <c r="Q132" s="160"/>
      <c r="R132" s="160"/>
      <c r="S132" s="160"/>
      <c r="T132" s="160"/>
      <c r="U132" s="160"/>
      <c r="V132" s="160"/>
      <c r="W132" s="160"/>
      <c r="X132" s="160"/>
      <c r="Y132" s="160"/>
      <c r="Z132" s="160"/>
      <c r="AA132" s="160"/>
      <c r="AB132" s="160"/>
      <c r="AC132" s="160"/>
      <c r="AD132" s="160"/>
      <c r="AE132" s="160"/>
      <c r="AF132" s="160"/>
      <c r="AG132" s="160"/>
      <c r="AH132" s="160"/>
      <c r="AI132" s="160"/>
      <c r="AJ132" s="160"/>
      <c r="AK132" s="160"/>
      <c r="AL132" s="160"/>
      <c r="AM132" s="160"/>
      <c r="AN132" s="160"/>
      <c r="AO132" s="160"/>
      <c r="AP132" s="74">
        <v>33.6</v>
      </c>
      <c r="AQ132" s="74"/>
      <c r="AR132" s="74"/>
      <c r="AS132" s="74"/>
      <c r="AT132" s="74"/>
      <c r="AU132" s="74"/>
      <c r="AV132" s="74"/>
      <c r="AW132" s="74"/>
      <c r="AX132" s="74"/>
      <c r="AY132" s="74"/>
      <c r="AZ132" s="74"/>
      <c r="BA132" s="74"/>
      <c r="BB132" s="74"/>
      <c r="BC132" s="74"/>
      <c r="BD132" s="74"/>
      <c r="BE132" s="74"/>
      <c r="BF132" s="74">
        <v>86.309520000000006</v>
      </c>
      <c r="BG132" s="74"/>
      <c r="BH132" s="74"/>
      <c r="BI132" s="74"/>
      <c r="BJ132" s="74"/>
      <c r="BK132" s="74"/>
      <c r="BL132" s="74"/>
      <c r="BM132" s="74"/>
      <c r="BN132" s="74"/>
      <c r="BO132" s="74"/>
      <c r="BP132" s="74"/>
      <c r="BQ132" s="74"/>
      <c r="BR132" s="74"/>
      <c r="BS132" s="74"/>
      <c r="BT132" s="74"/>
      <c r="BU132" s="74"/>
      <c r="BV132" s="162"/>
      <c r="BW132" s="162"/>
      <c r="BX132" s="162"/>
      <c r="BY132" s="162"/>
      <c r="BZ132" s="162"/>
      <c r="CA132" s="162"/>
      <c r="CB132" s="162"/>
      <c r="CC132" s="162"/>
      <c r="CD132" s="162"/>
      <c r="CE132" s="162"/>
      <c r="CF132" s="162"/>
      <c r="CG132" s="162"/>
      <c r="CH132" s="162"/>
      <c r="CI132" s="162"/>
      <c r="CJ132" s="162"/>
      <c r="CK132" s="162"/>
      <c r="CL132" s="71">
        <f>AP132*BF132*(BV132+1)</f>
        <v>2899.9998720000003</v>
      </c>
      <c r="CM132" s="71"/>
      <c r="CN132" s="71"/>
      <c r="CO132" s="71"/>
      <c r="CP132" s="71"/>
      <c r="CQ132" s="71"/>
      <c r="CR132" s="71"/>
      <c r="CS132" s="71"/>
      <c r="CT132" s="71"/>
      <c r="CU132" s="71"/>
      <c r="CV132" s="71"/>
      <c r="CW132" s="71"/>
      <c r="CX132" s="71"/>
      <c r="CY132" s="71"/>
      <c r="CZ132" s="71"/>
      <c r="DA132" s="71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  <c r="EU132" s="13"/>
      <c r="EV132" s="13"/>
      <c r="EW132" s="13"/>
      <c r="EX132" s="13"/>
      <c r="EY132" s="13"/>
      <c r="EZ132" s="13"/>
      <c r="FA132" s="13"/>
      <c r="FB132" s="13"/>
      <c r="FC132" s="13"/>
      <c r="FD132" s="13"/>
      <c r="FE132" s="13"/>
    </row>
    <row r="133" spans="1:161">
      <c r="A133" s="67" t="s">
        <v>81</v>
      </c>
      <c r="B133" s="67"/>
      <c r="C133" s="67"/>
      <c r="D133" s="67"/>
      <c r="E133" s="67"/>
      <c r="F133" s="67"/>
      <c r="G133" s="67"/>
      <c r="H133" s="160" t="s">
        <v>160</v>
      </c>
      <c r="I133" s="160"/>
      <c r="J133" s="160"/>
      <c r="K133" s="160"/>
      <c r="L133" s="160"/>
      <c r="M133" s="160"/>
      <c r="N133" s="160"/>
      <c r="O133" s="160"/>
      <c r="P133" s="160"/>
      <c r="Q133" s="160"/>
      <c r="R133" s="160"/>
      <c r="S133" s="160"/>
      <c r="T133" s="160"/>
      <c r="U133" s="160"/>
      <c r="V133" s="160"/>
      <c r="W133" s="160"/>
      <c r="X133" s="160"/>
      <c r="Y133" s="160"/>
      <c r="Z133" s="160"/>
      <c r="AA133" s="160"/>
      <c r="AB133" s="160"/>
      <c r="AC133" s="160"/>
      <c r="AD133" s="160"/>
      <c r="AE133" s="160"/>
      <c r="AF133" s="160"/>
      <c r="AG133" s="160"/>
      <c r="AH133" s="160"/>
      <c r="AI133" s="160"/>
      <c r="AJ133" s="160"/>
      <c r="AK133" s="160"/>
      <c r="AL133" s="160"/>
      <c r="AM133" s="160"/>
      <c r="AN133" s="160"/>
      <c r="AO133" s="160"/>
      <c r="AP133" s="74" t="s">
        <v>11</v>
      </c>
      <c r="AQ133" s="74"/>
      <c r="AR133" s="74"/>
      <c r="AS133" s="74"/>
      <c r="AT133" s="74"/>
      <c r="AU133" s="74"/>
      <c r="AV133" s="74"/>
      <c r="AW133" s="74"/>
      <c r="AX133" s="74"/>
      <c r="AY133" s="74"/>
      <c r="AZ133" s="74"/>
      <c r="BA133" s="74"/>
      <c r="BB133" s="74"/>
      <c r="BC133" s="74"/>
      <c r="BD133" s="74"/>
      <c r="BE133" s="74"/>
      <c r="BF133" s="74" t="s">
        <v>11</v>
      </c>
      <c r="BG133" s="74"/>
      <c r="BH133" s="74"/>
      <c r="BI133" s="74"/>
      <c r="BJ133" s="74"/>
      <c r="BK133" s="74"/>
      <c r="BL133" s="74"/>
      <c r="BM133" s="74"/>
      <c r="BN133" s="74"/>
      <c r="BO133" s="74"/>
      <c r="BP133" s="74"/>
      <c r="BQ133" s="74"/>
      <c r="BR133" s="74"/>
      <c r="BS133" s="74"/>
      <c r="BT133" s="74"/>
      <c r="BU133" s="74"/>
      <c r="BV133" s="162"/>
      <c r="BW133" s="162"/>
      <c r="BX133" s="162"/>
      <c r="BY133" s="162"/>
      <c r="BZ133" s="162"/>
      <c r="CA133" s="162"/>
      <c r="CB133" s="162"/>
      <c r="CC133" s="162"/>
      <c r="CD133" s="162"/>
      <c r="CE133" s="162"/>
      <c r="CF133" s="162"/>
      <c r="CG133" s="162"/>
      <c r="CH133" s="162"/>
      <c r="CI133" s="162"/>
      <c r="CJ133" s="162"/>
      <c r="CK133" s="162"/>
      <c r="CL133" s="71">
        <v>177200</v>
      </c>
      <c r="CM133" s="71"/>
      <c r="CN133" s="71"/>
      <c r="CO133" s="71"/>
      <c r="CP133" s="71"/>
      <c r="CQ133" s="71"/>
      <c r="CR133" s="71"/>
      <c r="CS133" s="71"/>
      <c r="CT133" s="71"/>
      <c r="CU133" s="71"/>
      <c r="CV133" s="71"/>
      <c r="CW133" s="71"/>
      <c r="CX133" s="71"/>
      <c r="CY133" s="71"/>
      <c r="CZ133" s="71"/>
      <c r="DA133" s="71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  <c r="EU133" s="13"/>
      <c r="EV133" s="13"/>
      <c r="EW133" s="13"/>
      <c r="EX133" s="13"/>
      <c r="EY133" s="13"/>
      <c r="EZ133" s="13"/>
      <c r="FA133" s="13"/>
      <c r="FB133" s="13"/>
      <c r="FC133" s="13"/>
      <c r="FD133" s="13"/>
      <c r="FE133" s="13"/>
    </row>
    <row r="134" spans="1:161">
      <c r="A134" s="67" t="s">
        <v>82</v>
      </c>
      <c r="B134" s="67"/>
      <c r="C134" s="67"/>
      <c r="D134" s="67"/>
      <c r="E134" s="67"/>
      <c r="F134" s="67"/>
      <c r="G134" s="67"/>
      <c r="H134" s="160" t="s">
        <v>161</v>
      </c>
      <c r="I134" s="160"/>
      <c r="J134" s="160"/>
      <c r="K134" s="160"/>
      <c r="L134" s="160"/>
      <c r="M134" s="160"/>
      <c r="N134" s="160"/>
      <c r="O134" s="160"/>
      <c r="P134" s="160"/>
      <c r="Q134" s="160"/>
      <c r="R134" s="160"/>
      <c r="S134" s="160"/>
      <c r="T134" s="160"/>
      <c r="U134" s="160"/>
      <c r="V134" s="160"/>
      <c r="W134" s="160"/>
      <c r="X134" s="160"/>
      <c r="Y134" s="160"/>
      <c r="Z134" s="160"/>
      <c r="AA134" s="160"/>
      <c r="AB134" s="160"/>
      <c r="AC134" s="160"/>
      <c r="AD134" s="160"/>
      <c r="AE134" s="160"/>
      <c r="AF134" s="160"/>
      <c r="AG134" s="160"/>
      <c r="AH134" s="160"/>
      <c r="AI134" s="160"/>
      <c r="AJ134" s="160"/>
      <c r="AK134" s="160"/>
      <c r="AL134" s="160"/>
      <c r="AM134" s="160"/>
      <c r="AN134" s="160"/>
      <c r="AO134" s="160"/>
      <c r="AP134" s="74">
        <v>38</v>
      </c>
      <c r="AQ134" s="74"/>
      <c r="AR134" s="74"/>
      <c r="AS134" s="74"/>
      <c r="AT134" s="74"/>
      <c r="AU134" s="74"/>
      <c r="AV134" s="74"/>
      <c r="AW134" s="74"/>
      <c r="AX134" s="74"/>
      <c r="AY134" s="74"/>
      <c r="AZ134" s="74"/>
      <c r="BA134" s="74"/>
      <c r="BB134" s="74"/>
      <c r="BC134" s="74"/>
      <c r="BD134" s="74"/>
      <c r="BE134" s="74"/>
      <c r="BF134" s="74">
        <v>1600</v>
      </c>
      <c r="BG134" s="74"/>
      <c r="BH134" s="74"/>
      <c r="BI134" s="74"/>
      <c r="BJ134" s="74"/>
      <c r="BK134" s="74"/>
      <c r="BL134" s="74"/>
      <c r="BM134" s="74"/>
      <c r="BN134" s="74"/>
      <c r="BO134" s="74"/>
      <c r="BP134" s="74"/>
      <c r="BQ134" s="74"/>
      <c r="BR134" s="74"/>
      <c r="BS134" s="74"/>
      <c r="BT134" s="74"/>
      <c r="BU134" s="74"/>
      <c r="BV134" s="162"/>
      <c r="BW134" s="162"/>
      <c r="BX134" s="162"/>
      <c r="BY134" s="162"/>
      <c r="BZ134" s="162"/>
      <c r="CA134" s="162"/>
      <c r="CB134" s="162"/>
      <c r="CC134" s="162"/>
      <c r="CD134" s="162"/>
      <c r="CE134" s="162"/>
      <c r="CF134" s="162"/>
      <c r="CG134" s="162"/>
      <c r="CH134" s="162"/>
      <c r="CI134" s="162"/>
      <c r="CJ134" s="162"/>
      <c r="CK134" s="162"/>
      <c r="CL134" s="71">
        <f>AP134*BF134*(BV134+1)</f>
        <v>60800</v>
      </c>
      <c r="CM134" s="71"/>
      <c r="CN134" s="71"/>
      <c r="CO134" s="71"/>
      <c r="CP134" s="71"/>
      <c r="CQ134" s="71"/>
      <c r="CR134" s="71"/>
      <c r="CS134" s="71"/>
      <c r="CT134" s="71"/>
      <c r="CU134" s="71"/>
      <c r="CV134" s="71"/>
      <c r="CW134" s="71"/>
      <c r="CX134" s="71"/>
      <c r="CY134" s="71"/>
      <c r="CZ134" s="71"/>
      <c r="DA134" s="71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  <c r="EU134" s="13"/>
      <c r="EV134" s="13"/>
      <c r="EW134" s="13"/>
      <c r="EX134" s="13"/>
      <c r="EY134" s="13"/>
      <c r="EZ134" s="13"/>
      <c r="FA134" s="13"/>
      <c r="FB134" s="13"/>
      <c r="FC134" s="13"/>
      <c r="FD134" s="13"/>
      <c r="FE134" s="13"/>
    </row>
    <row r="135" spans="1:161" ht="28.5" customHeight="1">
      <c r="A135" s="67"/>
      <c r="B135" s="72"/>
      <c r="C135" s="72"/>
      <c r="D135" s="72"/>
      <c r="E135" s="72"/>
      <c r="F135" s="72"/>
      <c r="G135" s="72"/>
      <c r="H135" s="125" t="s">
        <v>10</v>
      </c>
      <c r="I135" s="68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9"/>
      <c r="AP135" s="74" t="s">
        <v>174</v>
      </c>
      <c r="AQ135" s="74"/>
      <c r="AR135" s="74"/>
      <c r="AS135" s="74"/>
      <c r="AT135" s="74"/>
      <c r="AU135" s="74"/>
      <c r="AV135" s="74"/>
      <c r="AW135" s="74"/>
      <c r="AX135" s="74"/>
      <c r="AY135" s="74"/>
      <c r="AZ135" s="74"/>
      <c r="BA135" s="74"/>
      <c r="BB135" s="74"/>
      <c r="BC135" s="74"/>
      <c r="BD135" s="74"/>
      <c r="BE135" s="74"/>
      <c r="BF135" s="76" t="s">
        <v>11</v>
      </c>
      <c r="BG135" s="76"/>
      <c r="BH135" s="76"/>
      <c r="BI135" s="76"/>
      <c r="BJ135" s="76"/>
      <c r="BK135" s="76"/>
      <c r="BL135" s="76"/>
      <c r="BM135" s="76"/>
      <c r="BN135" s="76"/>
      <c r="BO135" s="76"/>
      <c r="BP135" s="76"/>
      <c r="BQ135" s="76"/>
      <c r="BR135" s="76"/>
      <c r="BS135" s="76"/>
      <c r="BT135" s="76"/>
      <c r="BU135" s="76"/>
      <c r="BV135" s="162"/>
      <c r="BW135" s="162"/>
      <c r="BX135" s="162"/>
      <c r="BY135" s="162"/>
      <c r="BZ135" s="162"/>
      <c r="CA135" s="162"/>
      <c r="CB135" s="162"/>
      <c r="CC135" s="162"/>
      <c r="CD135" s="162"/>
      <c r="CE135" s="162"/>
      <c r="CF135" s="162"/>
      <c r="CG135" s="162"/>
      <c r="CH135" s="162"/>
      <c r="CI135" s="162"/>
      <c r="CJ135" s="162"/>
      <c r="CK135" s="162"/>
      <c r="CL135" s="71">
        <f>CL120+CL123+CL126+CL129+CL132+CL133+CL134</f>
        <v>697999.99873600004</v>
      </c>
      <c r="CM135" s="71"/>
      <c r="CN135" s="71"/>
      <c r="CO135" s="71"/>
      <c r="CP135" s="71"/>
      <c r="CQ135" s="71"/>
      <c r="CR135" s="71"/>
      <c r="CS135" s="71"/>
      <c r="CT135" s="71"/>
      <c r="CU135" s="71"/>
      <c r="CV135" s="71"/>
      <c r="CW135" s="71"/>
      <c r="CX135" s="71"/>
      <c r="CY135" s="71"/>
      <c r="CZ135" s="71"/>
      <c r="DA135" s="71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  <c r="EU135" s="13"/>
      <c r="EV135" s="13"/>
      <c r="EW135" s="13"/>
      <c r="EX135" s="13"/>
      <c r="EY135" s="13"/>
      <c r="EZ135" s="13"/>
      <c r="FA135" s="13"/>
      <c r="FB135" s="13"/>
      <c r="FC135" s="13"/>
      <c r="FD135" s="13"/>
      <c r="FE135" s="13"/>
    </row>
    <row r="136" spans="1:161" ht="15">
      <c r="A136" s="14"/>
      <c r="B136" s="14"/>
      <c r="C136" s="14"/>
      <c r="D136" s="14"/>
      <c r="E136" s="14"/>
      <c r="F136" s="14"/>
      <c r="G136" s="14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/>
      <c r="CG136" s="14"/>
      <c r="CH136" s="14"/>
      <c r="CI136" s="14"/>
      <c r="CJ136" s="14"/>
      <c r="CK136" s="14"/>
      <c r="CL136" s="33">
        <f>SUM(CL120:CL135)</f>
        <v>1853099.996336</v>
      </c>
      <c r="CM136" s="14"/>
      <c r="CN136" s="14"/>
      <c r="CO136" s="14"/>
      <c r="CP136" s="14"/>
      <c r="CQ136" s="14"/>
      <c r="CR136" s="14"/>
      <c r="CS136" s="14"/>
      <c r="CT136" s="14"/>
      <c r="CU136" s="14"/>
      <c r="CV136" s="14"/>
      <c r="CW136" s="14"/>
      <c r="CX136" s="14"/>
      <c r="CY136" s="14"/>
      <c r="CZ136" s="14"/>
      <c r="DA136" s="33">
        <f>SUM(CL136:CZ136)</f>
        <v>1853099.996336</v>
      </c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  <c r="EU136" s="13"/>
      <c r="EV136" s="13"/>
      <c r="EW136" s="13"/>
      <c r="EX136" s="13"/>
      <c r="EY136" s="13"/>
      <c r="EZ136" s="13"/>
      <c r="FA136" s="13"/>
      <c r="FB136" s="13"/>
      <c r="FC136" s="13"/>
      <c r="FD136" s="13"/>
      <c r="FE136" s="13"/>
    </row>
    <row r="137" spans="1:161" ht="15">
      <c r="A137" s="14"/>
      <c r="B137" s="14"/>
      <c r="C137" s="14"/>
      <c r="D137" s="14"/>
      <c r="E137" s="14"/>
      <c r="F137" s="14" t="s">
        <v>90</v>
      </c>
      <c r="G137" s="14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14"/>
      <c r="CC137" s="14"/>
      <c r="CD137" s="14"/>
      <c r="CE137" s="14"/>
      <c r="CF137" s="14"/>
      <c r="CG137" s="14"/>
      <c r="CH137" s="14"/>
      <c r="CI137" s="14"/>
      <c r="CJ137" s="14"/>
      <c r="CK137" s="14"/>
      <c r="CL137" s="14"/>
      <c r="CM137" s="14"/>
      <c r="CN137" s="14"/>
      <c r="CO137" s="14"/>
      <c r="CP137" s="14"/>
      <c r="CQ137" s="14"/>
      <c r="CR137" s="14"/>
      <c r="CS137" s="14"/>
      <c r="CT137" s="14"/>
      <c r="CU137" s="14"/>
      <c r="CV137" s="14"/>
      <c r="CW137" s="14"/>
      <c r="CX137" s="14"/>
      <c r="CY137" s="14"/>
      <c r="CZ137" s="14"/>
      <c r="DA137" s="14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  <c r="EU137" s="13"/>
      <c r="EV137" s="13"/>
      <c r="EW137" s="13"/>
      <c r="EX137" s="13"/>
      <c r="EY137" s="13"/>
      <c r="EZ137" s="13"/>
      <c r="FA137" s="13"/>
      <c r="FB137" s="13"/>
      <c r="FC137" s="13"/>
      <c r="FD137" s="13"/>
      <c r="FE137" s="13"/>
    </row>
    <row r="138" spans="1:161" ht="14.25">
      <c r="A138" s="81" t="s">
        <v>144</v>
      </c>
      <c r="B138" s="81"/>
      <c r="C138" s="81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1"/>
      <c r="S138" s="81"/>
      <c r="T138" s="81"/>
      <c r="U138" s="81"/>
      <c r="V138" s="81"/>
      <c r="W138" s="81"/>
      <c r="X138" s="81"/>
      <c r="Y138" s="81"/>
      <c r="Z138" s="81"/>
      <c r="AA138" s="81"/>
      <c r="AB138" s="81"/>
      <c r="AC138" s="81"/>
      <c r="AD138" s="81"/>
      <c r="AE138" s="81"/>
      <c r="AF138" s="81"/>
      <c r="AG138" s="81"/>
      <c r="AH138" s="81"/>
      <c r="AI138" s="81"/>
      <c r="AJ138" s="81"/>
      <c r="AK138" s="81"/>
      <c r="AL138" s="81"/>
      <c r="AM138" s="81"/>
      <c r="AN138" s="81"/>
      <c r="AO138" s="81"/>
      <c r="AP138" s="81"/>
      <c r="AQ138" s="81"/>
      <c r="AR138" s="81"/>
      <c r="AS138" s="81"/>
      <c r="AT138" s="81"/>
      <c r="AU138" s="81"/>
      <c r="AV138" s="81"/>
      <c r="AW138" s="81"/>
      <c r="AX138" s="81"/>
      <c r="AY138" s="81"/>
      <c r="AZ138" s="81"/>
      <c r="BA138" s="81"/>
      <c r="BB138" s="81"/>
      <c r="BC138" s="81"/>
      <c r="BD138" s="81"/>
      <c r="BE138" s="81"/>
      <c r="BF138" s="81"/>
      <c r="BG138" s="81"/>
      <c r="BH138" s="81"/>
      <c r="BI138" s="81"/>
      <c r="BJ138" s="81"/>
      <c r="BK138" s="81"/>
      <c r="BL138" s="81"/>
      <c r="BM138" s="81"/>
      <c r="BN138" s="81"/>
      <c r="BO138" s="81"/>
      <c r="BP138" s="81"/>
      <c r="BQ138" s="81"/>
      <c r="BR138" s="81"/>
      <c r="BS138" s="81"/>
      <c r="BT138" s="81"/>
      <c r="BU138" s="81"/>
      <c r="BV138" s="81"/>
      <c r="BW138" s="81"/>
      <c r="BX138" s="81"/>
      <c r="BY138" s="81"/>
      <c r="BZ138" s="81"/>
      <c r="CA138" s="81"/>
      <c r="CB138" s="81"/>
      <c r="CC138" s="81"/>
      <c r="CD138" s="81"/>
      <c r="CE138" s="81"/>
      <c r="CF138" s="81"/>
      <c r="CG138" s="81"/>
      <c r="CH138" s="81"/>
      <c r="CI138" s="81"/>
      <c r="CJ138" s="81"/>
      <c r="CK138" s="81"/>
      <c r="CL138" s="81"/>
      <c r="CM138" s="81"/>
      <c r="CN138" s="81"/>
      <c r="CO138" s="81"/>
      <c r="CP138" s="81"/>
      <c r="CQ138" s="81"/>
      <c r="CR138" s="81"/>
      <c r="CS138" s="81"/>
      <c r="CT138" s="81"/>
      <c r="CU138" s="81"/>
      <c r="CV138" s="81"/>
      <c r="CW138" s="81"/>
      <c r="CX138" s="81"/>
      <c r="CY138" s="81"/>
      <c r="CZ138" s="81"/>
      <c r="DA138" s="81"/>
      <c r="DB138" s="13"/>
    </row>
    <row r="139" spans="1:161" ht="14.25">
      <c r="A139" s="47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7"/>
      <c r="AV139" s="47"/>
      <c r="AW139" s="47"/>
      <c r="AX139" s="47"/>
      <c r="AY139" s="47"/>
      <c r="AZ139" s="47"/>
      <c r="BA139" s="47"/>
      <c r="BB139" s="47"/>
      <c r="BC139" s="47"/>
      <c r="BD139" s="47"/>
      <c r="BE139" s="47"/>
      <c r="BF139" s="47"/>
      <c r="BG139" s="47"/>
      <c r="BH139" s="47"/>
      <c r="BI139" s="47"/>
      <c r="BJ139" s="47"/>
      <c r="BK139" s="47"/>
      <c r="BL139" s="47"/>
      <c r="BM139" s="47"/>
      <c r="BN139" s="47"/>
      <c r="BO139" s="47"/>
      <c r="BP139" s="47"/>
      <c r="BQ139" s="47"/>
      <c r="BR139" s="47"/>
      <c r="BS139" s="47"/>
      <c r="BT139" s="47"/>
      <c r="BU139" s="47"/>
      <c r="BV139" s="47"/>
      <c r="BW139" s="47"/>
      <c r="BX139" s="47"/>
      <c r="BY139" s="47"/>
      <c r="BZ139" s="47"/>
      <c r="CA139" s="47"/>
      <c r="CB139" s="47"/>
      <c r="CC139" s="47"/>
      <c r="CD139" s="47"/>
      <c r="CE139" s="47"/>
      <c r="CF139" s="47"/>
      <c r="CG139" s="47"/>
      <c r="CH139" s="47"/>
      <c r="CI139" s="47"/>
      <c r="CJ139" s="47"/>
      <c r="CK139" s="47"/>
      <c r="CL139" s="47"/>
      <c r="CM139" s="47"/>
      <c r="CN139" s="47"/>
      <c r="CO139" s="47"/>
      <c r="CP139" s="47"/>
      <c r="CQ139" s="47"/>
      <c r="CR139" s="47"/>
      <c r="CS139" s="47"/>
      <c r="CT139" s="47"/>
      <c r="CU139" s="47"/>
      <c r="CV139" s="47"/>
      <c r="CW139" s="47"/>
      <c r="CX139" s="47"/>
      <c r="CY139" s="47"/>
      <c r="CZ139" s="47"/>
      <c r="DA139" s="47"/>
      <c r="DB139" s="13"/>
      <c r="DC139" s="49"/>
      <c r="DD139" s="49"/>
      <c r="DE139" s="49"/>
    </row>
    <row r="140" spans="1:161" ht="14.25">
      <c r="A140" s="47"/>
      <c r="B140" s="47"/>
      <c r="C140" s="47"/>
      <c r="D140" s="81" t="s">
        <v>72</v>
      </c>
      <c r="E140" s="81"/>
      <c r="F140" s="81"/>
      <c r="G140" s="81"/>
      <c r="H140" s="81"/>
      <c r="I140" s="81"/>
      <c r="J140" s="81"/>
      <c r="K140" s="81"/>
      <c r="L140" s="81"/>
      <c r="M140" s="81"/>
      <c r="N140" s="81"/>
      <c r="O140" s="81"/>
      <c r="P140" s="81"/>
      <c r="Q140" s="81"/>
      <c r="R140" s="81"/>
      <c r="S140" s="81"/>
      <c r="T140" s="81"/>
      <c r="U140" s="81"/>
      <c r="V140" s="81"/>
      <c r="W140" s="81"/>
      <c r="X140" s="81"/>
      <c r="Y140" s="81"/>
      <c r="Z140" s="81"/>
      <c r="AA140" s="81"/>
      <c r="AB140" s="81"/>
      <c r="AC140" s="81"/>
      <c r="AD140" s="47"/>
      <c r="AE140" s="47"/>
      <c r="AF140" s="47"/>
      <c r="AG140" s="47"/>
      <c r="AH140" s="47"/>
      <c r="AI140" s="47"/>
      <c r="AJ140" s="47"/>
      <c r="AK140" s="47"/>
      <c r="AL140" s="79">
        <v>4</v>
      </c>
      <c r="AM140" s="80"/>
      <c r="AN140" s="80"/>
      <c r="AO140" s="80"/>
      <c r="AP140" s="80"/>
      <c r="AQ140" s="80"/>
      <c r="AR140" s="80"/>
      <c r="AS140" s="80"/>
      <c r="AT140" s="80"/>
      <c r="AU140" s="80"/>
      <c r="AV140" s="80"/>
      <c r="AW140" s="80"/>
      <c r="AX140" s="80"/>
      <c r="AY140" s="80"/>
      <c r="AZ140" s="80"/>
      <c r="BA140" s="80"/>
      <c r="BB140" s="80"/>
      <c r="BC140" s="80"/>
      <c r="BD140" s="80"/>
      <c r="BE140" s="80"/>
      <c r="BF140" s="80"/>
      <c r="BG140" s="80"/>
      <c r="BH140" s="80"/>
      <c r="BI140" s="80"/>
      <c r="BJ140" s="80"/>
      <c r="BK140" s="80"/>
      <c r="BL140" s="80"/>
      <c r="BM140" s="80"/>
      <c r="BN140" s="80"/>
      <c r="BO140" s="80"/>
      <c r="BP140" s="80"/>
      <c r="BQ140" s="80"/>
      <c r="BR140" s="80"/>
      <c r="BS140" s="80"/>
      <c r="BT140" s="80"/>
      <c r="BU140" s="80"/>
      <c r="BV140" s="80"/>
      <c r="BW140" s="80"/>
      <c r="BX140" s="80"/>
      <c r="BY140" s="80"/>
      <c r="BZ140" s="80"/>
      <c r="CA140" s="80"/>
      <c r="CB140" s="80"/>
      <c r="CC140" s="80"/>
      <c r="CD140" s="80"/>
      <c r="CE140" s="80"/>
      <c r="CF140" s="80"/>
      <c r="CG140" s="80"/>
      <c r="CH140" s="80"/>
      <c r="CI140" s="80"/>
      <c r="CJ140" s="80"/>
      <c r="CK140" s="80"/>
      <c r="CL140" s="80"/>
      <c r="CM140" s="80"/>
      <c r="CN140" s="80"/>
      <c r="CO140" s="80"/>
      <c r="CP140" s="80"/>
      <c r="CQ140" s="80"/>
      <c r="CR140" s="80"/>
      <c r="CS140" s="80"/>
      <c r="CT140" s="80"/>
      <c r="CU140" s="80"/>
      <c r="CV140" s="80"/>
      <c r="CW140" s="80"/>
      <c r="CX140" s="80"/>
      <c r="CY140" s="80"/>
      <c r="CZ140" s="82"/>
      <c r="DA140" s="47"/>
      <c r="DB140" s="13"/>
    </row>
    <row r="141" spans="1:161" ht="14.25">
      <c r="A141" s="47"/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50"/>
      <c r="AM141" s="50"/>
      <c r="AN141" s="50"/>
      <c r="AO141" s="50"/>
      <c r="AP141" s="50"/>
      <c r="AQ141" s="50"/>
      <c r="AR141" s="50"/>
      <c r="AS141" s="50"/>
      <c r="AT141" s="50"/>
      <c r="AU141" s="50"/>
      <c r="AV141" s="50"/>
      <c r="AW141" s="50"/>
      <c r="AX141" s="50"/>
      <c r="AY141" s="50"/>
      <c r="AZ141" s="50"/>
      <c r="BA141" s="50"/>
      <c r="BB141" s="50"/>
      <c r="BC141" s="50"/>
      <c r="BD141" s="50"/>
      <c r="BE141" s="50"/>
      <c r="BF141" s="50"/>
      <c r="BG141" s="50"/>
      <c r="BH141" s="50"/>
      <c r="BI141" s="50"/>
      <c r="BJ141" s="50"/>
      <c r="BK141" s="50"/>
      <c r="BL141" s="50"/>
      <c r="BM141" s="50"/>
      <c r="BN141" s="50"/>
      <c r="BO141" s="50"/>
      <c r="BP141" s="50"/>
      <c r="BQ141" s="50"/>
      <c r="BR141" s="50"/>
      <c r="BS141" s="50"/>
      <c r="BT141" s="50"/>
      <c r="BU141" s="50"/>
      <c r="BV141" s="50"/>
      <c r="BW141" s="50"/>
      <c r="BX141" s="50"/>
      <c r="BY141" s="50"/>
      <c r="BZ141" s="50"/>
      <c r="CA141" s="50"/>
      <c r="CB141" s="50"/>
      <c r="CC141" s="50"/>
      <c r="CD141" s="50"/>
      <c r="CE141" s="50"/>
      <c r="CF141" s="50"/>
      <c r="CG141" s="50"/>
      <c r="CH141" s="50"/>
      <c r="CI141" s="50"/>
      <c r="CJ141" s="50"/>
      <c r="CK141" s="50"/>
      <c r="CL141" s="50"/>
      <c r="CM141" s="50"/>
      <c r="CN141" s="50"/>
      <c r="CO141" s="50"/>
      <c r="CP141" s="50"/>
      <c r="CQ141" s="50"/>
      <c r="CR141" s="50"/>
      <c r="CS141" s="50"/>
      <c r="CT141" s="50"/>
      <c r="CU141" s="50"/>
      <c r="CV141" s="50"/>
      <c r="CW141" s="50"/>
      <c r="CX141" s="50"/>
      <c r="CY141" s="50"/>
      <c r="CZ141" s="50"/>
      <c r="DA141" s="47"/>
      <c r="DB141" s="13"/>
      <c r="DC141" s="49"/>
      <c r="DD141" s="49"/>
      <c r="DE141" s="49"/>
      <c r="DF141" s="49"/>
    </row>
    <row r="142" spans="1:161" ht="14.25">
      <c r="A142" s="47"/>
      <c r="B142" s="47"/>
      <c r="C142" s="47"/>
      <c r="D142" s="47"/>
      <c r="E142" s="81" t="s">
        <v>71</v>
      </c>
      <c r="F142" s="81"/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1"/>
      <c r="S142" s="81"/>
      <c r="T142" s="81"/>
      <c r="U142" s="81"/>
      <c r="V142" s="81"/>
      <c r="W142" s="81"/>
      <c r="X142" s="81"/>
      <c r="Y142" s="81"/>
      <c r="Z142" s="81"/>
      <c r="AA142" s="81"/>
      <c r="AB142" s="81"/>
      <c r="AC142" s="81"/>
      <c r="AD142" s="47"/>
      <c r="AE142" s="47"/>
      <c r="AF142" s="47"/>
      <c r="AG142" s="47"/>
      <c r="AH142" s="47"/>
      <c r="AI142" s="47"/>
      <c r="AJ142" s="47"/>
      <c r="AK142" s="47"/>
      <c r="AL142" s="79">
        <v>244</v>
      </c>
      <c r="AM142" s="80"/>
      <c r="AN142" s="80"/>
      <c r="AO142" s="80"/>
      <c r="AP142" s="80"/>
      <c r="AQ142" s="80"/>
      <c r="AR142" s="80"/>
      <c r="AS142" s="80"/>
      <c r="AT142" s="80"/>
      <c r="AU142" s="80"/>
      <c r="AV142" s="80"/>
      <c r="AW142" s="80"/>
      <c r="AX142" s="80"/>
      <c r="AY142" s="80"/>
      <c r="AZ142" s="80"/>
      <c r="BA142" s="80"/>
      <c r="BB142" s="80"/>
      <c r="BC142" s="80"/>
      <c r="BD142" s="80"/>
      <c r="BE142" s="80"/>
      <c r="BF142" s="80"/>
      <c r="BG142" s="80"/>
      <c r="BH142" s="80"/>
      <c r="BI142" s="80"/>
      <c r="BJ142" s="80"/>
      <c r="BK142" s="80"/>
      <c r="BL142" s="80"/>
      <c r="BM142" s="80"/>
      <c r="BN142" s="80"/>
      <c r="BO142" s="80"/>
      <c r="BP142" s="80"/>
      <c r="BQ142" s="80"/>
      <c r="BR142" s="80"/>
      <c r="BS142" s="80"/>
      <c r="BT142" s="80"/>
      <c r="BU142" s="80"/>
      <c r="BV142" s="80"/>
      <c r="BW142" s="80"/>
      <c r="BX142" s="80"/>
      <c r="BY142" s="80"/>
      <c r="BZ142" s="80"/>
      <c r="CA142" s="80"/>
      <c r="CB142" s="80"/>
      <c r="CC142" s="80"/>
      <c r="CD142" s="80"/>
      <c r="CE142" s="80"/>
      <c r="CF142" s="80"/>
      <c r="CG142" s="80"/>
      <c r="CH142" s="80"/>
      <c r="CI142" s="80"/>
      <c r="CJ142" s="80"/>
      <c r="CK142" s="80"/>
      <c r="CL142" s="80"/>
      <c r="CM142" s="80"/>
      <c r="CN142" s="80"/>
      <c r="CO142" s="80"/>
      <c r="CP142" s="80"/>
      <c r="CQ142" s="80"/>
      <c r="CR142" s="80"/>
      <c r="CS142" s="80"/>
      <c r="CT142" s="80"/>
      <c r="CU142" s="80"/>
      <c r="CV142" s="80"/>
      <c r="CW142" s="80"/>
      <c r="CX142" s="80"/>
      <c r="CY142" s="80"/>
      <c r="CZ142" s="82"/>
      <c r="DA142" s="47"/>
      <c r="DB142" s="13"/>
    </row>
    <row r="143" spans="1:161" ht="14.25">
      <c r="A143" s="47"/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7"/>
      <c r="AX143" s="47"/>
      <c r="AY143" s="47"/>
      <c r="AZ143" s="47"/>
      <c r="BA143" s="47"/>
      <c r="BB143" s="47"/>
      <c r="BC143" s="47"/>
      <c r="BD143" s="47"/>
      <c r="BE143" s="47"/>
      <c r="BF143" s="47"/>
      <c r="BG143" s="47"/>
      <c r="BH143" s="47"/>
      <c r="BI143" s="47"/>
      <c r="BJ143" s="47"/>
      <c r="BK143" s="47"/>
      <c r="BL143" s="47"/>
      <c r="BM143" s="47"/>
      <c r="BN143" s="47"/>
      <c r="BO143" s="47"/>
      <c r="BP143" s="47"/>
      <c r="BQ143" s="47"/>
      <c r="BR143" s="47"/>
      <c r="BS143" s="47"/>
      <c r="BT143" s="47"/>
      <c r="BU143" s="47"/>
      <c r="BV143" s="47"/>
      <c r="BW143" s="47"/>
      <c r="BX143" s="47"/>
      <c r="BY143" s="47"/>
      <c r="BZ143" s="47"/>
      <c r="CA143" s="47"/>
      <c r="CB143" s="47"/>
      <c r="CC143" s="47"/>
      <c r="CD143" s="47"/>
      <c r="CE143" s="47"/>
      <c r="CF143" s="47"/>
      <c r="CG143" s="47"/>
      <c r="CH143" s="47"/>
      <c r="CI143" s="47"/>
      <c r="CJ143" s="47"/>
      <c r="CK143" s="47"/>
      <c r="CL143" s="47"/>
      <c r="CM143" s="47"/>
      <c r="CN143" s="47"/>
      <c r="CO143" s="47"/>
      <c r="CP143" s="47"/>
      <c r="CQ143" s="47"/>
      <c r="CR143" s="47"/>
      <c r="CS143" s="47"/>
      <c r="CT143" s="47"/>
      <c r="CU143" s="47"/>
      <c r="CV143" s="47"/>
      <c r="CW143" s="47"/>
      <c r="CX143" s="47"/>
      <c r="CY143" s="47"/>
      <c r="CZ143" s="47"/>
      <c r="DA143" s="47"/>
      <c r="DB143" s="13"/>
    </row>
    <row r="144" spans="1:161">
      <c r="A144" s="90" t="s">
        <v>0</v>
      </c>
      <c r="B144" s="91"/>
      <c r="C144" s="91"/>
      <c r="D144" s="91"/>
      <c r="E144" s="91"/>
      <c r="F144" s="91"/>
      <c r="G144" s="92"/>
      <c r="H144" s="90" t="s">
        <v>15</v>
      </c>
      <c r="I144" s="91"/>
      <c r="J144" s="91"/>
      <c r="K144" s="91"/>
      <c r="L144" s="91"/>
      <c r="M144" s="91"/>
      <c r="N144" s="91"/>
      <c r="O144" s="91"/>
      <c r="P144" s="91"/>
      <c r="Q144" s="91"/>
      <c r="R144" s="91"/>
      <c r="S144" s="91"/>
      <c r="T144" s="91"/>
      <c r="U144" s="91"/>
      <c r="V144" s="91"/>
      <c r="W144" s="91"/>
      <c r="X144" s="91"/>
      <c r="Y144" s="91"/>
      <c r="Z144" s="91"/>
      <c r="AA144" s="91"/>
      <c r="AB144" s="91"/>
      <c r="AC144" s="91"/>
      <c r="AD144" s="91"/>
      <c r="AE144" s="91"/>
      <c r="AF144" s="91"/>
      <c r="AG144" s="91"/>
      <c r="AH144" s="91"/>
      <c r="AI144" s="91"/>
      <c r="AJ144" s="91"/>
      <c r="AK144" s="91"/>
      <c r="AL144" s="91"/>
      <c r="AM144" s="91"/>
      <c r="AN144" s="91"/>
      <c r="AO144" s="91"/>
      <c r="AP144" s="91"/>
      <c r="AQ144" s="91"/>
      <c r="AR144" s="91"/>
      <c r="AS144" s="91"/>
      <c r="AT144" s="91"/>
      <c r="AU144" s="91"/>
      <c r="AV144" s="91"/>
      <c r="AW144" s="91"/>
      <c r="AX144" s="91"/>
      <c r="AY144" s="91"/>
      <c r="AZ144" s="91"/>
      <c r="BA144" s="91"/>
      <c r="BB144" s="91"/>
      <c r="BC144" s="92"/>
      <c r="BD144" s="90" t="s">
        <v>91</v>
      </c>
      <c r="BE144" s="91"/>
      <c r="BF144" s="91"/>
      <c r="BG144" s="91"/>
      <c r="BH144" s="91"/>
      <c r="BI144" s="91"/>
      <c r="BJ144" s="91"/>
      <c r="BK144" s="91"/>
      <c r="BL144" s="91"/>
      <c r="BM144" s="91"/>
      <c r="BN144" s="91"/>
      <c r="BO144" s="91"/>
      <c r="BP144" s="91"/>
      <c r="BQ144" s="91"/>
      <c r="BR144" s="91"/>
      <c r="BS144" s="92"/>
      <c r="BT144" s="90" t="s">
        <v>59</v>
      </c>
      <c r="BU144" s="91"/>
      <c r="BV144" s="91"/>
      <c r="BW144" s="91"/>
      <c r="BX144" s="91"/>
      <c r="BY144" s="91"/>
      <c r="BZ144" s="91"/>
      <c r="CA144" s="91"/>
      <c r="CB144" s="91"/>
      <c r="CC144" s="91"/>
      <c r="CD144" s="91"/>
      <c r="CE144" s="91"/>
      <c r="CF144" s="91"/>
      <c r="CG144" s="91"/>
      <c r="CH144" s="91"/>
      <c r="CI144" s="92"/>
      <c r="CJ144" s="90" t="s">
        <v>60</v>
      </c>
      <c r="CK144" s="91"/>
      <c r="CL144" s="91"/>
      <c r="CM144" s="91"/>
      <c r="CN144" s="91"/>
      <c r="CO144" s="91"/>
      <c r="CP144" s="91"/>
      <c r="CQ144" s="91"/>
      <c r="CR144" s="91"/>
      <c r="CS144" s="91"/>
      <c r="CT144" s="91"/>
      <c r="CU144" s="91"/>
      <c r="CV144" s="91"/>
      <c r="CW144" s="91"/>
      <c r="CX144" s="91"/>
      <c r="CY144" s="91"/>
      <c r="CZ144" s="91"/>
      <c r="DA144" s="92"/>
      <c r="DB144" s="13"/>
    </row>
    <row r="145" spans="1:106">
      <c r="A145" s="77">
        <v>1</v>
      </c>
      <c r="B145" s="77"/>
      <c r="C145" s="77"/>
      <c r="D145" s="77"/>
      <c r="E145" s="77"/>
      <c r="F145" s="77"/>
      <c r="G145" s="77"/>
      <c r="H145" s="77">
        <v>2</v>
      </c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  <c r="AC145" s="77"/>
      <c r="AD145" s="77"/>
      <c r="AE145" s="77"/>
      <c r="AF145" s="77"/>
      <c r="AG145" s="77"/>
      <c r="AH145" s="77"/>
      <c r="AI145" s="77"/>
      <c r="AJ145" s="77"/>
      <c r="AK145" s="77"/>
      <c r="AL145" s="77"/>
      <c r="AM145" s="77"/>
      <c r="AN145" s="77"/>
      <c r="AO145" s="77"/>
      <c r="AP145" s="77"/>
      <c r="AQ145" s="77"/>
      <c r="AR145" s="77"/>
      <c r="AS145" s="77"/>
      <c r="AT145" s="77"/>
      <c r="AU145" s="77"/>
      <c r="AV145" s="77"/>
      <c r="AW145" s="77"/>
      <c r="AX145" s="77"/>
      <c r="AY145" s="77"/>
      <c r="AZ145" s="77"/>
      <c r="BA145" s="77"/>
      <c r="BB145" s="77"/>
      <c r="BC145" s="77"/>
      <c r="BD145" s="77">
        <v>3</v>
      </c>
      <c r="BE145" s="77"/>
      <c r="BF145" s="77"/>
      <c r="BG145" s="77"/>
      <c r="BH145" s="77"/>
      <c r="BI145" s="77"/>
      <c r="BJ145" s="77"/>
      <c r="BK145" s="77"/>
      <c r="BL145" s="77"/>
      <c r="BM145" s="77"/>
      <c r="BN145" s="77"/>
      <c r="BO145" s="77"/>
      <c r="BP145" s="77"/>
      <c r="BQ145" s="77"/>
      <c r="BR145" s="77"/>
      <c r="BS145" s="77"/>
      <c r="BT145" s="77">
        <v>4</v>
      </c>
      <c r="BU145" s="77"/>
      <c r="BV145" s="77"/>
      <c r="BW145" s="77"/>
      <c r="BX145" s="77"/>
      <c r="BY145" s="77"/>
      <c r="BZ145" s="77"/>
      <c r="CA145" s="77"/>
      <c r="CB145" s="77"/>
      <c r="CC145" s="77"/>
      <c r="CD145" s="77"/>
      <c r="CE145" s="77"/>
      <c r="CF145" s="77"/>
      <c r="CG145" s="77"/>
      <c r="CH145" s="77"/>
      <c r="CI145" s="77"/>
      <c r="CJ145" s="77">
        <v>5</v>
      </c>
      <c r="CK145" s="77"/>
      <c r="CL145" s="77"/>
      <c r="CM145" s="77"/>
      <c r="CN145" s="77"/>
      <c r="CO145" s="77"/>
      <c r="CP145" s="77"/>
      <c r="CQ145" s="77"/>
      <c r="CR145" s="77"/>
      <c r="CS145" s="77"/>
      <c r="CT145" s="77"/>
      <c r="CU145" s="77"/>
      <c r="CV145" s="77"/>
      <c r="CW145" s="77"/>
      <c r="CX145" s="77"/>
      <c r="CY145" s="77"/>
      <c r="CZ145" s="77"/>
      <c r="DA145" s="77"/>
      <c r="DB145" s="13"/>
    </row>
    <row r="146" spans="1:106">
      <c r="A146" s="72" t="s">
        <v>23</v>
      </c>
      <c r="B146" s="72"/>
      <c r="C146" s="72"/>
      <c r="D146" s="72"/>
      <c r="E146" s="72"/>
      <c r="F146" s="72"/>
      <c r="G146" s="72"/>
      <c r="H146" s="73" t="s">
        <v>147</v>
      </c>
      <c r="I146" s="73"/>
      <c r="J146" s="73"/>
      <c r="K146" s="73"/>
      <c r="L146" s="73"/>
      <c r="M146" s="73"/>
      <c r="N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  <c r="Z146" s="73"/>
      <c r="AA146" s="73"/>
      <c r="AB146" s="73"/>
      <c r="AC146" s="73"/>
      <c r="AD146" s="73"/>
      <c r="AE146" s="73"/>
      <c r="AF146" s="73"/>
      <c r="AG146" s="73"/>
      <c r="AH146" s="73"/>
      <c r="AI146" s="73"/>
      <c r="AJ146" s="73"/>
      <c r="AK146" s="73"/>
      <c r="AL146" s="73"/>
      <c r="AM146" s="73"/>
      <c r="AN146" s="73"/>
      <c r="AO146" s="73"/>
      <c r="AP146" s="73"/>
      <c r="AQ146" s="73"/>
      <c r="AR146" s="73"/>
      <c r="AS146" s="73"/>
      <c r="AT146" s="73"/>
      <c r="AU146" s="73"/>
      <c r="AV146" s="73"/>
      <c r="AW146" s="73"/>
      <c r="AX146" s="73"/>
      <c r="AY146" s="73"/>
      <c r="AZ146" s="73"/>
      <c r="BA146" s="73"/>
      <c r="BB146" s="73"/>
      <c r="BC146" s="73"/>
      <c r="BD146" s="167" t="s">
        <v>98</v>
      </c>
      <c r="BE146" s="167"/>
      <c r="BF146" s="167"/>
      <c r="BG146" s="167"/>
      <c r="BH146" s="167"/>
      <c r="BI146" s="167"/>
      <c r="BJ146" s="167"/>
      <c r="BK146" s="167"/>
      <c r="BL146" s="167"/>
      <c r="BM146" s="167"/>
      <c r="BN146" s="167"/>
      <c r="BO146" s="167"/>
      <c r="BP146" s="167"/>
      <c r="BQ146" s="167"/>
      <c r="BR146" s="167"/>
      <c r="BS146" s="167"/>
      <c r="BT146" s="74">
        <v>1</v>
      </c>
      <c r="BU146" s="74"/>
      <c r="BV146" s="74"/>
      <c r="BW146" s="74"/>
      <c r="BX146" s="74"/>
      <c r="BY146" s="74"/>
      <c r="BZ146" s="74"/>
      <c r="CA146" s="74"/>
      <c r="CB146" s="74"/>
      <c r="CC146" s="74"/>
      <c r="CD146" s="74"/>
      <c r="CE146" s="74"/>
      <c r="CF146" s="74"/>
      <c r="CG146" s="74"/>
      <c r="CH146" s="74"/>
      <c r="CI146" s="74"/>
      <c r="CJ146" s="75">
        <v>5500</v>
      </c>
      <c r="CK146" s="75"/>
      <c r="CL146" s="75"/>
      <c r="CM146" s="75"/>
      <c r="CN146" s="75"/>
      <c r="CO146" s="75"/>
      <c r="CP146" s="75"/>
      <c r="CQ146" s="75"/>
      <c r="CR146" s="75"/>
      <c r="CS146" s="75"/>
      <c r="CT146" s="75"/>
      <c r="CU146" s="75"/>
      <c r="CV146" s="75"/>
      <c r="CW146" s="75"/>
      <c r="CX146" s="75"/>
      <c r="CY146" s="75"/>
      <c r="CZ146" s="75"/>
      <c r="DA146" s="75"/>
      <c r="DB146" s="13"/>
    </row>
    <row r="147" spans="1:106" ht="12.75" customHeight="1">
      <c r="A147" s="168" t="s">
        <v>27</v>
      </c>
      <c r="B147" s="169"/>
      <c r="C147" s="169"/>
      <c r="D147" s="169"/>
      <c r="E147" s="169"/>
      <c r="F147" s="169"/>
      <c r="G147" s="170"/>
      <c r="H147" s="171" t="s">
        <v>146</v>
      </c>
      <c r="I147" s="172"/>
      <c r="J147" s="172"/>
      <c r="K147" s="172"/>
      <c r="L147" s="172"/>
      <c r="M147" s="172"/>
      <c r="N147" s="172"/>
      <c r="O147" s="172"/>
      <c r="P147" s="172"/>
      <c r="Q147" s="172"/>
      <c r="R147" s="172"/>
      <c r="S147" s="172"/>
      <c r="T147" s="172"/>
      <c r="U147" s="172"/>
      <c r="V147" s="172"/>
      <c r="W147" s="172"/>
      <c r="X147" s="172"/>
      <c r="Y147" s="172"/>
      <c r="Z147" s="172"/>
      <c r="AA147" s="172"/>
      <c r="AB147" s="172"/>
      <c r="AC147" s="172"/>
      <c r="AD147" s="172"/>
      <c r="AE147" s="172"/>
      <c r="AF147" s="172"/>
      <c r="AG147" s="172"/>
      <c r="AH147" s="172"/>
      <c r="AI147" s="172"/>
      <c r="AJ147" s="172"/>
      <c r="AK147" s="172"/>
      <c r="AL147" s="172"/>
      <c r="AM147" s="172"/>
      <c r="AN147" s="172"/>
      <c r="AO147" s="172"/>
      <c r="AP147" s="172"/>
      <c r="AQ147" s="172"/>
      <c r="AR147" s="172"/>
      <c r="AS147" s="172"/>
      <c r="AT147" s="172"/>
      <c r="AU147" s="172"/>
      <c r="AV147" s="172"/>
      <c r="AW147" s="172"/>
      <c r="AX147" s="172"/>
      <c r="AY147" s="172"/>
      <c r="AZ147" s="172"/>
      <c r="BA147" s="172"/>
      <c r="BB147" s="172"/>
      <c r="BC147" s="173"/>
      <c r="BD147" s="126"/>
      <c r="BE147" s="127"/>
      <c r="BF147" s="127"/>
      <c r="BG147" s="127"/>
      <c r="BH147" s="127"/>
      <c r="BI147" s="127"/>
      <c r="BJ147" s="127"/>
      <c r="BK147" s="127"/>
      <c r="BL147" s="127"/>
      <c r="BM147" s="127"/>
      <c r="BN147" s="127"/>
      <c r="BO147" s="127"/>
      <c r="BP147" s="127"/>
      <c r="BQ147" s="127"/>
      <c r="BR147" s="127"/>
      <c r="BS147" s="128"/>
      <c r="BT147" s="111">
        <v>1</v>
      </c>
      <c r="BU147" s="112"/>
      <c r="BV147" s="112"/>
      <c r="BW147" s="112"/>
      <c r="BX147" s="112"/>
      <c r="BY147" s="112"/>
      <c r="BZ147" s="112"/>
      <c r="CA147" s="112"/>
      <c r="CB147" s="112"/>
      <c r="CC147" s="112"/>
      <c r="CD147" s="112"/>
      <c r="CE147" s="112"/>
      <c r="CF147" s="112"/>
      <c r="CG147" s="112"/>
      <c r="CH147" s="112"/>
      <c r="CI147" s="113"/>
      <c r="CJ147" s="129">
        <v>10000</v>
      </c>
      <c r="CK147" s="130"/>
      <c r="CL147" s="130"/>
      <c r="CM147" s="130"/>
      <c r="CN147" s="130"/>
      <c r="CO147" s="130"/>
      <c r="CP147" s="130"/>
      <c r="CQ147" s="130"/>
      <c r="CR147" s="130"/>
      <c r="CS147" s="130"/>
      <c r="CT147" s="130"/>
      <c r="CU147" s="130"/>
      <c r="CV147" s="130"/>
      <c r="CW147" s="130"/>
      <c r="CX147" s="130"/>
      <c r="CY147" s="130"/>
      <c r="CZ147" s="130"/>
      <c r="DA147" s="131"/>
      <c r="DB147" s="13"/>
    </row>
    <row r="148" spans="1:106" ht="12.75" customHeight="1">
      <c r="A148" s="168" t="s">
        <v>33</v>
      </c>
      <c r="B148" s="169"/>
      <c r="C148" s="169"/>
      <c r="D148" s="169"/>
      <c r="E148" s="169"/>
      <c r="F148" s="169"/>
      <c r="G148" s="170"/>
      <c r="H148" s="171" t="s">
        <v>133</v>
      </c>
      <c r="I148" s="172"/>
      <c r="J148" s="172"/>
      <c r="K148" s="172"/>
      <c r="L148" s="172"/>
      <c r="M148" s="172"/>
      <c r="N148" s="172"/>
      <c r="O148" s="172"/>
      <c r="P148" s="172"/>
      <c r="Q148" s="172"/>
      <c r="R148" s="172"/>
      <c r="S148" s="172"/>
      <c r="T148" s="172"/>
      <c r="U148" s="172"/>
      <c r="V148" s="172"/>
      <c r="W148" s="172"/>
      <c r="X148" s="172"/>
      <c r="Y148" s="172"/>
      <c r="Z148" s="172"/>
      <c r="AA148" s="172"/>
      <c r="AB148" s="172"/>
      <c r="AC148" s="172"/>
      <c r="AD148" s="172"/>
      <c r="AE148" s="172"/>
      <c r="AF148" s="172"/>
      <c r="AG148" s="172"/>
      <c r="AH148" s="172"/>
      <c r="AI148" s="172"/>
      <c r="AJ148" s="172"/>
      <c r="AK148" s="172"/>
      <c r="AL148" s="172"/>
      <c r="AM148" s="172"/>
      <c r="AN148" s="172"/>
      <c r="AO148" s="172"/>
      <c r="AP148" s="172"/>
      <c r="AQ148" s="172"/>
      <c r="AR148" s="172"/>
      <c r="AS148" s="172"/>
      <c r="AT148" s="172"/>
      <c r="AU148" s="172"/>
      <c r="AV148" s="172"/>
      <c r="AW148" s="172"/>
      <c r="AX148" s="172"/>
      <c r="AY148" s="172"/>
      <c r="AZ148" s="172"/>
      <c r="BA148" s="172"/>
      <c r="BB148" s="172"/>
      <c r="BC148" s="173"/>
      <c r="BD148" s="126"/>
      <c r="BE148" s="127"/>
      <c r="BF148" s="127"/>
      <c r="BG148" s="127"/>
      <c r="BH148" s="127"/>
      <c r="BI148" s="127"/>
      <c r="BJ148" s="127"/>
      <c r="BK148" s="127"/>
      <c r="BL148" s="127"/>
      <c r="BM148" s="127"/>
      <c r="BN148" s="127"/>
      <c r="BO148" s="127"/>
      <c r="BP148" s="127"/>
      <c r="BQ148" s="127"/>
      <c r="BR148" s="127"/>
      <c r="BS148" s="128"/>
      <c r="BT148" s="111">
        <v>1</v>
      </c>
      <c r="BU148" s="112"/>
      <c r="BV148" s="112"/>
      <c r="BW148" s="112"/>
      <c r="BX148" s="112"/>
      <c r="BY148" s="112"/>
      <c r="BZ148" s="112"/>
      <c r="CA148" s="112"/>
      <c r="CB148" s="112"/>
      <c r="CC148" s="112"/>
      <c r="CD148" s="112"/>
      <c r="CE148" s="112"/>
      <c r="CF148" s="112"/>
      <c r="CG148" s="112"/>
      <c r="CH148" s="112"/>
      <c r="CI148" s="113"/>
      <c r="CJ148" s="129">
        <v>10400</v>
      </c>
      <c r="CK148" s="130"/>
      <c r="CL148" s="130"/>
      <c r="CM148" s="130"/>
      <c r="CN148" s="130"/>
      <c r="CO148" s="130"/>
      <c r="CP148" s="130"/>
      <c r="CQ148" s="130"/>
      <c r="CR148" s="130"/>
      <c r="CS148" s="130"/>
      <c r="CT148" s="130"/>
      <c r="CU148" s="130"/>
      <c r="CV148" s="130"/>
      <c r="CW148" s="130"/>
      <c r="CX148" s="130"/>
      <c r="CY148" s="130"/>
      <c r="CZ148" s="130"/>
      <c r="DA148" s="131"/>
      <c r="DB148" s="13"/>
    </row>
    <row r="149" spans="1:106">
      <c r="A149" s="72" t="s">
        <v>70</v>
      </c>
      <c r="B149" s="72"/>
      <c r="C149" s="72"/>
      <c r="D149" s="72"/>
      <c r="E149" s="72"/>
      <c r="F149" s="72"/>
      <c r="G149" s="72"/>
      <c r="H149" s="73" t="s">
        <v>145</v>
      </c>
      <c r="I149" s="73"/>
      <c r="J149" s="73"/>
      <c r="K149" s="73"/>
      <c r="L149" s="73"/>
      <c r="M149" s="73"/>
      <c r="N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  <c r="Z149" s="73"/>
      <c r="AA149" s="73"/>
      <c r="AB149" s="73"/>
      <c r="AC149" s="73"/>
      <c r="AD149" s="73"/>
      <c r="AE149" s="73"/>
      <c r="AF149" s="73"/>
      <c r="AG149" s="73"/>
      <c r="AH149" s="73"/>
      <c r="AI149" s="73"/>
      <c r="AJ149" s="73"/>
      <c r="AK149" s="73"/>
      <c r="AL149" s="73"/>
      <c r="AM149" s="73"/>
      <c r="AN149" s="73"/>
      <c r="AO149" s="73"/>
      <c r="AP149" s="73"/>
      <c r="AQ149" s="73"/>
      <c r="AR149" s="73"/>
      <c r="AS149" s="73"/>
      <c r="AT149" s="73"/>
      <c r="AU149" s="73"/>
      <c r="AV149" s="73"/>
      <c r="AW149" s="73"/>
      <c r="AX149" s="73"/>
      <c r="AY149" s="73"/>
      <c r="AZ149" s="73"/>
      <c r="BA149" s="73"/>
      <c r="BB149" s="73"/>
      <c r="BC149" s="73"/>
      <c r="BD149" s="174"/>
      <c r="BE149" s="175"/>
      <c r="BF149" s="175"/>
      <c r="BG149" s="175"/>
      <c r="BH149" s="175"/>
      <c r="BI149" s="175"/>
      <c r="BJ149" s="175"/>
      <c r="BK149" s="175"/>
      <c r="BL149" s="175"/>
      <c r="BM149" s="175"/>
      <c r="BN149" s="175"/>
      <c r="BO149" s="175"/>
      <c r="BP149" s="175"/>
      <c r="BQ149" s="175"/>
      <c r="BR149" s="175"/>
      <c r="BS149" s="176"/>
      <c r="BT149" s="74">
        <v>1</v>
      </c>
      <c r="BU149" s="74"/>
      <c r="BV149" s="74"/>
      <c r="BW149" s="74"/>
      <c r="BX149" s="74"/>
      <c r="BY149" s="74"/>
      <c r="BZ149" s="74"/>
      <c r="CA149" s="74"/>
      <c r="CB149" s="74"/>
      <c r="CC149" s="74"/>
      <c r="CD149" s="74"/>
      <c r="CE149" s="74"/>
      <c r="CF149" s="74"/>
      <c r="CG149" s="74"/>
      <c r="CH149" s="74"/>
      <c r="CI149" s="74"/>
      <c r="CJ149" s="75">
        <v>0</v>
      </c>
      <c r="CK149" s="75"/>
      <c r="CL149" s="75"/>
      <c r="CM149" s="75"/>
      <c r="CN149" s="75"/>
      <c r="CO149" s="75"/>
      <c r="CP149" s="75"/>
      <c r="CQ149" s="75"/>
      <c r="CR149" s="75"/>
      <c r="CS149" s="75"/>
      <c r="CT149" s="75"/>
      <c r="CU149" s="75"/>
      <c r="CV149" s="75"/>
      <c r="CW149" s="75"/>
      <c r="CX149" s="75"/>
      <c r="CY149" s="75"/>
      <c r="CZ149" s="75"/>
      <c r="DA149" s="75"/>
      <c r="DB149" s="13"/>
    </row>
    <row r="150" spans="1:106">
      <c r="A150" s="72" t="s">
        <v>80</v>
      </c>
      <c r="B150" s="72"/>
      <c r="C150" s="72"/>
      <c r="D150" s="72"/>
      <c r="E150" s="72"/>
      <c r="F150" s="72"/>
      <c r="G150" s="72"/>
      <c r="H150" s="73" t="s">
        <v>145</v>
      </c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  <c r="Z150" s="73"/>
      <c r="AA150" s="73"/>
      <c r="AB150" s="73"/>
      <c r="AC150" s="73"/>
      <c r="AD150" s="73"/>
      <c r="AE150" s="73"/>
      <c r="AF150" s="73"/>
      <c r="AG150" s="73"/>
      <c r="AH150" s="73"/>
      <c r="AI150" s="73"/>
      <c r="AJ150" s="73"/>
      <c r="AK150" s="73"/>
      <c r="AL150" s="73"/>
      <c r="AM150" s="73"/>
      <c r="AN150" s="73"/>
      <c r="AO150" s="73"/>
      <c r="AP150" s="73"/>
      <c r="AQ150" s="73"/>
      <c r="AR150" s="73"/>
      <c r="AS150" s="73"/>
      <c r="AT150" s="73"/>
      <c r="AU150" s="73"/>
      <c r="AV150" s="73"/>
      <c r="AW150" s="73"/>
      <c r="AX150" s="73"/>
      <c r="AY150" s="73"/>
      <c r="AZ150" s="73"/>
      <c r="BA150" s="73"/>
      <c r="BB150" s="73"/>
      <c r="BC150" s="73"/>
      <c r="BD150" s="174"/>
      <c r="BE150" s="175"/>
      <c r="BF150" s="175"/>
      <c r="BG150" s="175"/>
      <c r="BH150" s="175"/>
      <c r="BI150" s="175"/>
      <c r="BJ150" s="175"/>
      <c r="BK150" s="175"/>
      <c r="BL150" s="175"/>
      <c r="BM150" s="175"/>
      <c r="BN150" s="175"/>
      <c r="BO150" s="175"/>
      <c r="BP150" s="175"/>
      <c r="BQ150" s="175"/>
      <c r="BR150" s="175"/>
      <c r="BS150" s="176"/>
      <c r="BT150" s="74">
        <v>1</v>
      </c>
      <c r="BU150" s="74"/>
      <c r="BV150" s="74"/>
      <c r="BW150" s="74"/>
      <c r="BX150" s="74"/>
      <c r="BY150" s="74"/>
      <c r="BZ150" s="74"/>
      <c r="CA150" s="74"/>
      <c r="CB150" s="74"/>
      <c r="CC150" s="74"/>
      <c r="CD150" s="74"/>
      <c r="CE150" s="74"/>
      <c r="CF150" s="74"/>
      <c r="CG150" s="74"/>
      <c r="CH150" s="74"/>
      <c r="CI150" s="74"/>
      <c r="CJ150" s="75">
        <v>25000</v>
      </c>
      <c r="CK150" s="75"/>
      <c r="CL150" s="75"/>
      <c r="CM150" s="75"/>
      <c r="CN150" s="75"/>
      <c r="CO150" s="75"/>
      <c r="CP150" s="75"/>
      <c r="CQ150" s="75"/>
      <c r="CR150" s="75"/>
      <c r="CS150" s="75"/>
      <c r="CT150" s="75"/>
      <c r="CU150" s="75"/>
      <c r="CV150" s="75"/>
      <c r="CW150" s="75"/>
      <c r="CX150" s="75"/>
      <c r="CY150" s="75"/>
      <c r="CZ150" s="75"/>
      <c r="DA150" s="75"/>
      <c r="DB150" s="13"/>
    </row>
    <row r="151" spans="1:106">
      <c r="A151" s="72" t="s">
        <v>81</v>
      </c>
      <c r="B151" s="72"/>
      <c r="C151" s="72"/>
      <c r="D151" s="72"/>
      <c r="E151" s="72"/>
      <c r="F151" s="72"/>
      <c r="G151" s="72"/>
      <c r="H151" s="73" t="s">
        <v>162</v>
      </c>
      <c r="I151" s="73"/>
      <c r="J151" s="73"/>
      <c r="K151" s="73"/>
      <c r="L151" s="73"/>
      <c r="M151" s="73"/>
      <c r="N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  <c r="Z151" s="73"/>
      <c r="AA151" s="73"/>
      <c r="AB151" s="73"/>
      <c r="AC151" s="73"/>
      <c r="AD151" s="73"/>
      <c r="AE151" s="73"/>
      <c r="AF151" s="73"/>
      <c r="AG151" s="73"/>
      <c r="AH151" s="73"/>
      <c r="AI151" s="73"/>
      <c r="AJ151" s="73"/>
      <c r="AK151" s="73"/>
      <c r="AL151" s="73"/>
      <c r="AM151" s="73"/>
      <c r="AN151" s="73"/>
      <c r="AO151" s="73"/>
      <c r="AP151" s="73"/>
      <c r="AQ151" s="73"/>
      <c r="AR151" s="73"/>
      <c r="AS151" s="73"/>
      <c r="AT151" s="73"/>
      <c r="AU151" s="73"/>
      <c r="AV151" s="73"/>
      <c r="AW151" s="73"/>
      <c r="AX151" s="73"/>
      <c r="AY151" s="73"/>
      <c r="AZ151" s="73"/>
      <c r="BA151" s="73"/>
      <c r="BB151" s="73"/>
      <c r="BC151" s="73"/>
      <c r="BD151" s="174"/>
      <c r="BE151" s="175"/>
      <c r="BF151" s="175"/>
      <c r="BG151" s="175"/>
      <c r="BH151" s="175"/>
      <c r="BI151" s="175"/>
      <c r="BJ151" s="175"/>
      <c r="BK151" s="175"/>
      <c r="BL151" s="175"/>
      <c r="BM151" s="175"/>
      <c r="BN151" s="175"/>
      <c r="BO151" s="175"/>
      <c r="BP151" s="175"/>
      <c r="BQ151" s="175"/>
      <c r="BR151" s="175"/>
      <c r="BS151" s="176"/>
      <c r="BT151" s="74">
        <v>1</v>
      </c>
      <c r="BU151" s="74"/>
      <c r="BV151" s="74"/>
      <c r="BW151" s="74"/>
      <c r="BX151" s="74"/>
      <c r="BY151" s="74"/>
      <c r="BZ151" s="74"/>
      <c r="CA151" s="74"/>
      <c r="CB151" s="74"/>
      <c r="CC151" s="74"/>
      <c r="CD151" s="74"/>
      <c r="CE151" s="74"/>
      <c r="CF151" s="74"/>
      <c r="CG151" s="74"/>
      <c r="CH151" s="74"/>
      <c r="CI151" s="74"/>
      <c r="CJ151" s="75">
        <v>11300</v>
      </c>
      <c r="CK151" s="75"/>
      <c r="CL151" s="75"/>
      <c r="CM151" s="75"/>
      <c r="CN151" s="75"/>
      <c r="CO151" s="75"/>
      <c r="CP151" s="75"/>
      <c r="CQ151" s="75"/>
      <c r="CR151" s="75"/>
      <c r="CS151" s="75"/>
      <c r="CT151" s="75"/>
      <c r="CU151" s="75"/>
      <c r="CV151" s="75"/>
      <c r="CW151" s="75"/>
      <c r="CX151" s="75"/>
      <c r="CY151" s="75"/>
      <c r="CZ151" s="75"/>
      <c r="DA151" s="75"/>
      <c r="DB151" s="13"/>
    </row>
    <row r="152" spans="1:106">
      <c r="A152" s="67"/>
      <c r="B152" s="67"/>
      <c r="C152" s="67"/>
      <c r="D152" s="67"/>
      <c r="E152" s="67"/>
      <c r="F152" s="67"/>
      <c r="G152" s="67"/>
      <c r="H152" s="68" t="s">
        <v>10</v>
      </c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8"/>
      <c r="AM152" s="68"/>
      <c r="AN152" s="68"/>
      <c r="AO152" s="68"/>
      <c r="AP152" s="68"/>
      <c r="AQ152" s="68"/>
      <c r="AR152" s="68"/>
      <c r="AS152" s="68"/>
      <c r="AT152" s="68"/>
      <c r="AU152" s="68"/>
      <c r="AV152" s="68"/>
      <c r="AW152" s="68"/>
      <c r="AX152" s="68"/>
      <c r="AY152" s="68"/>
      <c r="AZ152" s="68"/>
      <c r="BA152" s="68"/>
      <c r="BB152" s="68"/>
      <c r="BC152" s="69"/>
      <c r="BD152" s="70" t="s">
        <v>11</v>
      </c>
      <c r="BE152" s="70"/>
      <c r="BF152" s="70"/>
      <c r="BG152" s="70"/>
      <c r="BH152" s="70"/>
      <c r="BI152" s="70"/>
      <c r="BJ152" s="70"/>
      <c r="BK152" s="70"/>
      <c r="BL152" s="70"/>
      <c r="BM152" s="70"/>
      <c r="BN152" s="70"/>
      <c r="BO152" s="70"/>
      <c r="BP152" s="70"/>
      <c r="BQ152" s="70"/>
      <c r="BR152" s="70"/>
      <c r="BS152" s="70"/>
      <c r="BT152" s="70" t="s">
        <v>11</v>
      </c>
      <c r="BU152" s="70"/>
      <c r="BV152" s="70"/>
      <c r="BW152" s="70"/>
      <c r="BX152" s="70"/>
      <c r="BY152" s="70"/>
      <c r="BZ152" s="70"/>
      <c r="CA152" s="70"/>
      <c r="CB152" s="70"/>
      <c r="CC152" s="70"/>
      <c r="CD152" s="70"/>
      <c r="CE152" s="70"/>
      <c r="CF152" s="70"/>
      <c r="CG152" s="70"/>
      <c r="CH152" s="70"/>
      <c r="CI152" s="70"/>
      <c r="CJ152" s="71">
        <f>SUM(CJ146:CJ151)</f>
        <v>62200</v>
      </c>
      <c r="CK152" s="71"/>
      <c r="CL152" s="71"/>
      <c r="CM152" s="71"/>
      <c r="CN152" s="71"/>
      <c r="CO152" s="71"/>
      <c r="CP152" s="71"/>
      <c r="CQ152" s="71"/>
      <c r="CR152" s="71"/>
      <c r="CS152" s="71"/>
      <c r="CT152" s="71"/>
      <c r="CU152" s="71"/>
      <c r="CV152" s="71"/>
      <c r="CW152" s="71"/>
      <c r="CX152" s="71"/>
      <c r="CY152" s="71"/>
      <c r="CZ152" s="71"/>
      <c r="DA152" s="71"/>
      <c r="DB152" s="13"/>
    </row>
    <row r="153" spans="1:106" ht="1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4"/>
      <c r="CS153" s="14"/>
      <c r="CT153" s="14"/>
      <c r="CU153" s="14"/>
      <c r="CV153" s="14"/>
      <c r="CW153" s="14"/>
      <c r="CX153" s="14"/>
      <c r="CY153" s="14"/>
      <c r="CZ153" s="14"/>
      <c r="DA153" s="14"/>
      <c r="DB153" s="13"/>
    </row>
    <row r="154" spans="1:106" ht="15">
      <c r="A154" s="14"/>
      <c r="B154" s="14"/>
      <c r="C154" s="14"/>
      <c r="D154" s="14"/>
      <c r="E154" s="14" t="s">
        <v>92</v>
      </c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4"/>
      <c r="CR154" s="14"/>
      <c r="CS154" s="14"/>
      <c r="CT154" s="14"/>
      <c r="CU154" s="14"/>
      <c r="CV154" s="14"/>
      <c r="CW154" s="14"/>
      <c r="CX154" s="14"/>
      <c r="CY154" s="14"/>
      <c r="CZ154" s="14"/>
      <c r="DA154" s="14"/>
      <c r="DB154" s="13"/>
    </row>
    <row r="155" spans="1:106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</row>
    <row r="156" spans="1:106" ht="14.25">
      <c r="A156" s="81" t="s">
        <v>148</v>
      </c>
      <c r="B156" s="81"/>
      <c r="C156" s="81"/>
      <c r="D156" s="81"/>
      <c r="E156" s="81"/>
      <c r="F156" s="81"/>
      <c r="G156" s="81"/>
      <c r="H156" s="81"/>
      <c r="I156" s="81"/>
      <c r="J156" s="81"/>
      <c r="K156" s="81"/>
      <c r="L156" s="81"/>
      <c r="M156" s="81"/>
      <c r="N156" s="81"/>
      <c r="O156" s="81"/>
      <c r="P156" s="81"/>
      <c r="Q156" s="81"/>
      <c r="R156" s="81"/>
      <c r="S156" s="81"/>
      <c r="T156" s="81"/>
      <c r="U156" s="81"/>
      <c r="V156" s="81"/>
      <c r="W156" s="81"/>
      <c r="X156" s="81"/>
      <c r="Y156" s="81"/>
      <c r="Z156" s="81"/>
      <c r="AA156" s="81"/>
      <c r="AB156" s="81"/>
      <c r="AC156" s="81"/>
      <c r="AD156" s="81"/>
      <c r="AE156" s="81"/>
      <c r="AF156" s="81"/>
      <c r="AG156" s="81"/>
      <c r="AH156" s="81"/>
      <c r="AI156" s="81"/>
      <c r="AJ156" s="81"/>
      <c r="AK156" s="81"/>
      <c r="AL156" s="81"/>
      <c r="AM156" s="81"/>
      <c r="AN156" s="81"/>
      <c r="AO156" s="81"/>
      <c r="AP156" s="81"/>
      <c r="AQ156" s="81"/>
      <c r="AR156" s="81"/>
      <c r="AS156" s="81"/>
      <c r="AT156" s="81"/>
      <c r="AU156" s="81"/>
      <c r="AV156" s="81"/>
      <c r="AW156" s="81"/>
      <c r="AX156" s="81"/>
      <c r="AY156" s="81"/>
      <c r="AZ156" s="81"/>
      <c r="BA156" s="81"/>
      <c r="BB156" s="81"/>
      <c r="BC156" s="81"/>
      <c r="BD156" s="81"/>
      <c r="BE156" s="81"/>
      <c r="BF156" s="81"/>
      <c r="BG156" s="81"/>
      <c r="BH156" s="81"/>
      <c r="BI156" s="81"/>
      <c r="BJ156" s="81"/>
      <c r="BK156" s="81"/>
      <c r="BL156" s="81"/>
      <c r="BM156" s="81"/>
      <c r="BN156" s="81"/>
      <c r="BO156" s="81"/>
      <c r="BP156" s="81"/>
      <c r="BQ156" s="81"/>
      <c r="BR156" s="81"/>
      <c r="BS156" s="81"/>
      <c r="BT156" s="81"/>
      <c r="BU156" s="81"/>
      <c r="BV156" s="81"/>
      <c r="BW156" s="81"/>
      <c r="BX156" s="81"/>
      <c r="BY156" s="81"/>
      <c r="BZ156" s="81"/>
      <c r="CA156" s="81"/>
      <c r="CB156" s="81"/>
      <c r="CC156" s="81"/>
      <c r="CD156" s="81"/>
      <c r="CE156" s="81"/>
      <c r="CF156" s="81"/>
      <c r="CG156" s="81"/>
      <c r="CH156" s="81"/>
      <c r="CI156" s="81"/>
      <c r="CJ156" s="81"/>
      <c r="CK156" s="81"/>
      <c r="CL156" s="81"/>
      <c r="CM156" s="81"/>
      <c r="CN156" s="81"/>
      <c r="CO156" s="81"/>
      <c r="CP156" s="81"/>
      <c r="CQ156" s="81"/>
      <c r="CR156" s="81"/>
      <c r="CS156" s="81"/>
      <c r="CT156" s="81"/>
      <c r="CU156" s="81"/>
      <c r="CV156" s="81"/>
      <c r="CW156" s="81"/>
      <c r="CX156" s="81"/>
      <c r="CY156" s="81"/>
      <c r="CZ156" s="81"/>
      <c r="DA156" s="81"/>
      <c r="DB156" s="13"/>
    </row>
    <row r="157" spans="1:106" ht="14.25">
      <c r="A157" s="47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7"/>
      <c r="AV157" s="47"/>
      <c r="AW157" s="47"/>
      <c r="AX157" s="47"/>
      <c r="AY157" s="47"/>
      <c r="AZ157" s="47"/>
      <c r="BA157" s="47"/>
      <c r="BB157" s="47"/>
      <c r="BC157" s="47"/>
      <c r="BD157" s="47"/>
      <c r="BE157" s="47"/>
      <c r="BF157" s="47"/>
      <c r="BG157" s="47"/>
      <c r="BH157" s="47"/>
      <c r="BI157" s="47"/>
      <c r="BJ157" s="47"/>
      <c r="BK157" s="47"/>
      <c r="BL157" s="47"/>
      <c r="BM157" s="47"/>
      <c r="BN157" s="47"/>
      <c r="BO157" s="47"/>
      <c r="BP157" s="47"/>
      <c r="BQ157" s="47"/>
      <c r="BR157" s="47"/>
      <c r="BS157" s="47"/>
      <c r="BT157" s="47"/>
      <c r="BU157" s="47"/>
      <c r="BV157" s="47"/>
      <c r="BW157" s="47"/>
      <c r="BX157" s="47"/>
      <c r="BY157" s="47"/>
      <c r="BZ157" s="47"/>
      <c r="CA157" s="47"/>
      <c r="CB157" s="47"/>
      <c r="CC157" s="47"/>
      <c r="CD157" s="47"/>
      <c r="CE157" s="47"/>
      <c r="CF157" s="47"/>
      <c r="CG157" s="47"/>
      <c r="CH157" s="47"/>
      <c r="CI157" s="47"/>
      <c r="CJ157" s="47"/>
      <c r="CK157" s="47"/>
      <c r="CL157" s="47"/>
      <c r="CM157" s="47"/>
      <c r="CN157" s="47"/>
      <c r="CO157" s="47"/>
      <c r="CP157" s="47"/>
      <c r="CQ157" s="47"/>
      <c r="CR157" s="47"/>
      <c r="CS157" s="47"/>
      <c r="CT157" s="47"/>
      <c r="CU157" s="47"/>
      <c r="CV157" s="47"/>
      <c r="CW157" s="47"/>
      <c r="CX157" s="47"/>
      <c r="CY157" s="47"/>
      <c r="CZ157" s="47"/>
      <c r="DA157" s="47"/>
      <c r="DB157" s="13"/>
    </row>
    <row r="158" spans="1:106" ht="14.25">
      <c r="A158" s="47"/>
      <c r="B158" s="47"/>
      <c r="C158" s="47"/>
      <c r="D158" s="47"/>
      <c r="E158" s="47"/>
      <c r="F158" s="47"/>
      <c r="G158" s="47"/>
      <c r="H158" s="81" t="s">
        <v>72</v>
      </c>
      <c r="I158" s="81"/>
      <c r="J158" s="81"/>
      <c r="K158" s="81"/>
      <c r="L158" s="81"/>
      <c r="M158" s="81"/>
      <c r="N158" s="81"/>
      <c r="O158" s="81"/>
      <c r="P158" s="81"/>
      <c r="Q158" s="81"/>
      <c r="R158" s="81"/>
      <c r="S158" s="81"/>
      <c r="T158" s="81"/>
      <c r="U158" s="81"/>
      <c r="V158" s="81"/>
      <c r="W158" s="81"/>
      <c r="X158" s="81"/>
      <c r="Y158" s="81"/>
      <c r="Z158" s="81"/>
      <c r="AA158" s="47"/>
      <c r="AB158" s="47"/>
      <c r="AC158" s="47"/>
      <c r="AD158" s="47"/>
      <c r="AE158" s="47"/>
      <c r="AF158" s="47"/>
      <c r="AG158" s="47"/>
      <c r="AH158" s="79">
        <v>4</v>
      </c>
      <c r="AI158" s="80"/>
      <c r="AJ158" s="80"/>
      <c r="AK158" s="80"/>
      <c r="AL158" s="80"/>
      <c r="AM158" s="80"/>
      <c r="AN158" s="80"/>
      <c r="AO158" s="80"/>
      <c r="AP158" s="80"/>
      <c r="AQ158" s="80"/>
      <c r="AR158" s="80"/>
      <c r="AS158" s="80"/>
      <c r="AT158" s="80"/>
      <c r="AU158" s="80"/>
      <c r="AV158" s="80"/>
      <c r="AW158" s="80"/>
      <c r="AX158" s="80"/>
      <c r="AY158" s="80"/>
      <c r="AZ158" s="80"/>
      <c r="BA158" s="80"/>
      <c r="BB158" s="80"/>
      <c r="BC158" s="80"/>
      <c r="BD158" s="80"/>
      <c r="BE158" s="80"/>
      <c r="BF158" s="80"/>
      <c r="BG158" s="80"/>
      <c r="BH158" s="80"/>
      <c r="BI158" s="80"/>
      <c r="BJ158" s="80"/>
      <c r="BK158" s="80"/>
      <c r="BL158" s="80"/>
      <c r="BM158" s="80"/>
      <c r="BN158" s="80"/>
      <c r="BO158" s="80"/>
      <c r="BP158" s="80"/>
      <c r="BQ158" s="80"/>
      <c r="BR158" s="80"/>
      <c r="BS158" s="80"/>
      <c r="BT158" s="80"/>
      <c r="BU158" s="80"/>
      <c r="BV158" s="80"/>
      <c r="BW158" s="80"/>
      <c r="BX158" s="80"/>
      <c r="BY158" s="80"/>
      <c r="BZ158" s="80"/>
      <c r="CA158" s="80"/>
      <c r="CB158" s="80"/>
      <c r="CC158" s="80"/>
      <c r="CD158" s="80"/>
      <c r="CE158" s="80"/>
      <c r="CF158" s="80"/>
      <c r="CG158" s="80"/>
      <c r="CH158" s="80"/>
      <c r="CI158" s="80"/>
      <c r="CJ158" s="80"/>
      <c r="CK158" s="80"/>
      <c r="CL158" s="80"/>
      <c r="CM158" s="80"/>
      <c r="CN158" s="80"/>
      <c r="CO158" s="80"/>
      <c r="CP158" s="80"/>
      <c r="CQ158" s="80"/>
      <c r="CR158" s="80"/>
      <c r="CS158" s="80"/>
      <c r="CT158" s="80"/>
      <c r="CU158" s="80"/>
      <c r="CV158" s="80"/>
      <c r="CW158" s="80"/>
      <c r="CX158" s="80"/>
      <c r="CY158" s="80"/>
      <c r="CZ158" s="80"/>
      <c r="DA158" s="82"/>
      <c r="DB158" s="13"/>
    </row>
    <row r="159" spans="1:106" ht="14.25">
      <c r="A159" s="47"/>
      <c r="B159" s="47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50"/>
      <c r="AI159" s="50"/>
      <c r="AJ159" s="50"/>
      <c r="AK159" s="50"/>
      <c r="AL159" s="50"/>
      <c r="AM159" s="50"/>
      <c r="AN159" s="50"/>
      <c r="AO159" s="50"/>
      <c r="AP159" s="50"/>
      <c r="AQ159" s="50"/>
      <c r="AR159" s="50"/>
      <c r="AS159" s="50"/>
      <c r="AT159" s="50"/>
      <c r="AU159" s="50"/>
      <c r="AV159" s="50"/>
      <c r="AW159" s="50"/>
      <c r="AX159" s="50"/>
      <c r="AY159" s="50"/>
      <c r="AZ159" s="50"/>
      <c r="BA159" s="50"/>
      <c r="BB159" s="50"/>
      <c r="BC159" s="50"/>
      <c r="BD159" s="50"/>
      <c r="BE159" s="50"/>
      <c r="BF159" s="50"/>
      <c r="BG159" s="50"/>
      <c r="BH159" s="50"/>
      <c r="BI159" s="50"/>
      <c r="BJ159" s="50"/>
      <c r="BK159" s="50"/>
      <c r="BL159" s="50"/>
      <c r="BM159" s="50"/>
      <c r="BN159" s="50"/>
      <c r="BO159" s="50"/>
      <c r="BP159" s="50"/>
      <c r="BQ159" s="50"/>
      <c r="BR159" s="50"/>
      <c r="BS159" s="50"/>
      <c r="BT159" s="50"/>
      <c r="BU159" s="50"/>
      <c r="BV159" s="50"/>
      <c r="BW159" s="50"/>
      <c r="BX159" s="50"/>
      <c r="BY159" s="50"/>
      <c r="BZ159" s="50"/>
      <c r="CA159" s="50"/>
      <c r="CB159" s="50"/>
      <c r="CC159" s="50"/>
      <c r="CD159" s="50"/>
      <c r="CE159" s="50"/>
      <c r="CF159" s="50"/>
      <c r="CG159" s="50"/>
      <c r="CH159" s="50"/>
      <c r="CI159" s="50"/>
      <c r="CJ159" s="50"/>
      <c r="CK159" s="50"/>
      <c r="CL159" s="50"/>
      <c r="CM159" s="50"/>
      <c r="CN159" s="50"/>
      <c r="CO159" s="50"/>
      <c r="CP159" s="50"/>
      <c r="CQ159" s="50"/>
      <c r="CR159" s="50"/>
      <c r="CS159" s="50"/>
      <c r="CT159" s="50"/>
      <c r="CU159" s="50"/>
      <c r="CV159" s="50"/>
      <c r="CW159" s="50"/>
      <c r="CX159" s="50"/>
      <c r="CY159" s="50"/>
      <c r="CZ159" s="50"/>
      <c r="DA159" s="50"/>
      <c r="DB159" s="13"/>
    </row>
    <row r="160" spans="1:106" ht="14.25">
      <c r="A160" s="47"/>
      <c r="B160" s="47"/>
      <c r="C160" s="47"/>
      <c r="D160" s="47"/>
      <c r="E160" s="47"/>
      <c r="F160" s="47"/>
      <c r="G160" s="47"/>
      <c r="H160" s="81" t="s">
        <v>71</v>
      </c>
      <c r="I160" s="81"/>
      <c r="J160" s="81"/>
      <c r="K160" s="81"/>
      <c r="L160" s="81"/>
      <c r="M160" s="81"/>
      <c r="N160" s="81"/>
      <c r="O160" s="81"/>
      <c r="P160" s="81"/>
      <c r="Q160" s="81"/>
      <c r="R160" s="81"/>
      <c r="S160" s="81"/>
      <c r="T160" s="81"/>
      <c r="U160" s="81"/>
      <c r="V160" s="81"/>
      <c r="W160" s="81"/>
      <c r="X160" s="81"/>
      <c r="Y160" s="81"/>
      <c r="Z160" s="81"/>
      <c r="AA160" s="47"/>
      <c r="AB160" s="47"/>
      <c r="AC160" s="47"/>
      <c r="AD160" s="47"/>
      <c r="AE160" s="47"/>
      <c r="AF160" s="47"/>
      <c r="AG160" s="47"/>
      <c r="AH160" s="79">
        <v>244</v>
      </c>
      <c r="AI160" s="80"/>
      <c r="AJ160" s="80"/>
      <c r="AK160" s="80"/>
      <c r="AL160" s="80"/>
      <c r="AM160" s="80"/>
      <c r="AN160" s="80"/>
      <c r="AO160" s="80"/>
      <c r="AP160" s="80"/>
      <c r="AQ160" s="80"/>
      <c r="AR160" s="80"/>
      <c r="AS160" s="80"/>
      <c r="AT160" s="80"/>
      <c r="AU160" s="80"/>
      <c r="AV160" s="80"/>
      <c r="AW160" s="80"/>
      <c r="AX160" s="80"/>
      <c r="AY160" s="80"/>
      <c r="AZ160" s="80"/>
      <c r="BA160" s="80"/>
      <c r="BB160" s="80"/>
      <c r="BC160" s="80"/>
      <c r="BD160" s="80"/>
      <c r="BE160" s="80"/>
      <c r="BF160" s="80"/>
      <c r="BG160" s="80"/>
      <c r="BH160" s="80"/>
      <c r="BI160" s="80"/>
      <c r="BJ160" s="80"/>
      <c r="BK160" s="80"/>
      <c r="BL160" s="80"/>
      <c r="BM160" s="80"/>
      <c r="BN160" s="80"/>
      <c r="BO160" s="80"/>
      <c r="BP160" s="80"/>
      <c r="BQ160" s="80"/>
      <c r="BR160" s="80"/>
      <c r="BS160" s="80"/>
      <c r="BT160" s="80"/>
      <c r="BU160" s="80"/>
      <c r="BV160" s="80"/>
      <c r="BW160" s="80"/>
      <c r="BX160" s="80"/>
      <c r="BY160" s="80"/>
      <c r="BZ160" s="80"/>
      <c r="CA160" s="80"/>
      <c r="CB160" s="80"/>
      <c r="CC160" s="80"/>
      <c r="CD160" s="80"/>
      <c r="CE160" s="80"/>
      <c r="CF160" s="80"/>
      <c r="CG160" s="80"/>
      <c r="CH160" s="80"/>
      <c r="CI160" s="80"/>
      <c r="CJ160" s="80"/>
      <c r="CK160" s="80"/>
      <c r="CL160" s="80"/>
      <c r="CM160" s="80"/>
      <c r="CN160" s="80"/>
      <c r="CO160" s="80"/>
      <c r="CP160" s="80"/>
      <c r="CQ160" s="80"/>
      <c r="CR160" s="80"/>
      <c r="CS160" s="80"/>
      <c r="CT160" s="80"/>
      <c r="CU160" s="80"/>
      <c r="CV160" s="80"/>
      <c r="CW160" s="80"/>
      <c r="CX160" s="80"/>
      <c r="CY160" s="80"/>
      <c r="CZ160" s="80"/>
      <c r="DA160" s="82"/>
      <c r="DB160" s="13"/>
    </row>
    <row r="161" spans="1:106" ht="14.25">
      <c r="A161" s="47"/>
      <c r="B161" s="47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7"/>
      <c r="AV161" s="47"/>
      <c r="AW161" s="47"/>
      <c r="AX161" s="47"/>
      <c r="AY161" s="47"/>
      <c r="AZ161" s="47"/>
      <c r="BA161" s="47"/>
      <c r="BB161" s="47"/>
      <c r="BC161" s="47"/>
      <c r="BD161" s="47"/>
      <c r="BE161" s="47"/>
      <c r="BF161" s="47"/>
      <c r="BG161" s="47"/>
      <c r="BH161" s="47"/>
      <c r="BI161" s="47"/>
      <c r="BJ161" s="47"/>
      <c r="BK161" s="47"/>
      <c r="BL161" s="47"/>
      <c r="BM161" s="47"/>
      <c r="BN161" s="47"/>
      <c r="BO161" s="47"/>
      <c r="BP161" s="47"/>
      <c r="BQ161" s="47"/>
      <c r="BR161" s="47"/>
      <c r="BS161" s="47"/>
      <c r="BT161" s="47"/>
      <c r="BU161" s="47"/>
      <c r="BV161" s="47"/>
      <c r="BW161" s="47"/>
      <c r="BX161" s="47"/>
      <c r="BY161" s="47"/>
      <c r="BZ161" s="47"/>
      <c r="CA161" s="47"/>
      <c r="CB161" s="47"/>
      <c r="CC161" s="47"/>
      <c r="CD161" s="47"/>
      <c r="CE161" s="47"/>
      <c r="CF161" s="47"/>
      <c r="CG161" s="47"/>
      <c r="CH161" s="47"/>
      <c r="CI161" s="47"/>
      <c r="CJ161" s="47"/>
      <c r="CK161" s="47"/>
      <c r="CL161" s="47"/>
      <c r="CM161" s="47"/>
      <c r="CN161" s="47"/>
      <c r="CO161" s="47"/>
      <c r="CP161" s="47"/>
      <c r="CQ161" s="47"/>
      <c r="CR161" s="47"/>
      <c r="CS161" s="47"/>
      <c r="CT161" s="47"/>
      <c r="CU161" s="47"/>
      <c r="CV161" s="47"/>
      <c r="CW161" s="47"/>
      <c r="CX161" s="47"/>
      <c r="CY161" s="47"/>
      <c r="CZ161" s="47"/>
      <c r="DA161" s="47"/>
      <c r="DB161" s="13"/>
    </row>
    <row r="162" spans="1:106">
      <c r="A162" s="83" t="s">
        <v>0</v>
      </c>
      <c r="B162" s="84"/>
      <c r="C162" s="84"/>
      <c r="D162" s="84"/>
      <c r="E162" s="84"/>
      <c r="F162" s="84"/>
      <c r="G162" s="85"/>
      <c r="H162" s="83" t="s">
        <v>15</v>
      </c>
      <c r="I162" s="84"/>
      <c r="J162" s="84"/>
      <c r="K162" s="84"/>
      <c r="L162" s="84"/>
      <c r="M162" s="84"/>
      <c r="N162" s="84"/>
      <c r="O162" s="84"/>
      <c r="P162" s="84"/>
      <c r="Q162" s="84"/>
      <c r="R162" s="84"/>
      <c r="S162" s="84"/>
      <c r="T162" s="84"/>
      <c r="U162" s="84"/>
      <c r="V162" s="84"/>
      <c r="W162" s="84"/>
      <c r="X162" s="84"/>
      <c r="Y162" s="84"/>
      <c r="Z162" s="84"/>
      <c r="AA162" s="84"/>
      <c r="AB162" s="84"/>
      <c r="AC162" s="84"/>
      <c r="AD162" s="84"/>
      <c r="AE162" s="84"/>
      <c r="AF162" s="84"/>
      <c r="AG162" s="84"/>
      <c r="AH162" s="84"/>
      <c r="AI162" s="84"/>
      <c r="AJ162" s="84"/>
      <c r="AK162" s="84"/>
      <c r="AL162" s="84"/>
      <c r="AM162" s="84"/>
      <c r="AN162" s="84"/>
      <c r="AO162" s="84"/>
      <c r="AP162" s="84"/>
      <c r="AQ162" s="84"/>
      <c r="AR162" s="84"/>
      <c r="AS162" s="84"/>
      <c r="AT162" s="84"/>
      <c r="AU162" s="84"/>
      <c r="AV162" s="84"/>
      <c r="AW162" s="84"/>
      <c r="AX162" s="84"/>
      <c r="AY162" s="84"/>
      <c r="AZ162" s="84"/>
      <c r="BA162" s="84"/>
      <c r="BB162" s="84"/>
      <c r="BC162" s="84"/>
      <c r="BD162" s="84"/>
      <c r="BE162" s="84"/>
      <c r="BF162" s="84"/>
      <c r="BG162" s="84"/>
      <c r="BH162" s="84"/>
      <c r="BI162" s="84"/>
      <c r="BJ162" s="84"/>
      <c r="BK162" s="84"/>
      <c r="BL162" s="84"/>
      <c r="BM162" s="84"/>
      <c r="BN162" s="84"/>
      <c r="BO162" s="84"/>
      <c r="BP162" s="84"/>
      <c r="BQ162" s="84"/>
      <c r="BR162" s="84"/>
      <c r="BS162" s="85"/>
      <c r="BT162" s="83" t="s">
        <v>62</v>
      </c>
      <c r="BU162" s="84"/>
      <c r="BV162" s="84"/>
      <c r="BW162" s="84"/>
      <c r="BX162" s="84"/>
      <c r="BY162" s="84"/>
      <c r="BZ162" s="84"/>
      <c r="CA162" s="84"/>
      <c r="CB162" s="84"/>
      <c r="CC162" s="84"/>
      <c r="CD162" s="84"/>
      <c r="CE162" s="84"/>
      <c r="CF162" s="84"/>
      <c r="CG162" s="84"/>
      <c r="CH162" s="84"/>
      <c r="CI162" s="85"/>
      <c r="CJ162" s="83" t="s">
        <v>63</v>
      </c>
      <c r="CK162" s="84"/>
      <c r="CL162" s="84"/>
      <c r="CM162" s="84"/>
      <c r="CN162" s="84"/>
      <c r="CO162" s="84"/>
      <c r="CP162" s="84"/>
      <c r="CQ162" s="84"/>
      <c r="CR162" s="84"/>
      <c r="CS162" s="84"/>
      <c r="CT162" s="84"/>
      <c r="CU162" s="84"/>
      <c r="CV162" s="84"/>
      <c r="CW162" s="84"/>
      <c r="CX162" s="84"/>
      <c r="CY162" s="84"/>
      <c r="CZ162" s="84"/>
      <c r="DA162" s="85"/>
      <c r="DB162" s="13"/>
    </row>
    <row r="163" spans="1:106">
      <c r="A163" s="77">
        <v>1</v>
      </c>
      <c r="B163" s="77"/>
      <c r="C163" s="77"/>
      <c r="D163" s="77"/>
      <c r="E163" s="77"/>
      <c r="F163" s="77"/>
      <c r="G163" s="77"/>
      <c r="H163" s="77">
        <v>2</v>
      </c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  <c r="AC163" s="77"/>
      <c r="AD163" s="77"/>
      <c r="AE163" s="77"/>
      <c r="AF163" s="77"/>
      <c r="AG163" s="77"/>
      <c r="AH163" s="77"/>
      <c r="AI163" s="77"/>
      <c r="AJ163" s="77"/>
      <c r="AK163" s="77"/>
      <c r="AL163" s="77"/>
      <c r="AM163" s="77"/>
      <c r="AN163" s="77"/>
      <c r="AO163" s="77"/>
      <c r="AP163" s="77"/>
      <c r="AQ163" s="77"/>
      <c r="AR163" s="77"/>
      <c r="AS163" s="77"/>
      <c r="AT163" s="77"/>
      <c r="AU163" s="77"/>
      <c r="AV163" s="77"/>
      <c r="AW163" s="77"/>
      <c r="AX163" s="77"/>
      <c r="AY163" s="77"/>
      <c r="AZ163" s="77"/>
      <c r="BA163" s="77"/>
      <c r="BB163" s="77"/>
      <c r="BC163" s="77"/>
      <c r="BD163" s="77"/>
      <c r="BE163" s="77"/>
      <c r="BF163" s="77"/>
      <c r="BG163" s="77"/>
      <c r="BH163" s="77"/>
      <c r="BI163" s="77"/>
      <c r="BJ163" s="77"/>
      <c r="BK163" s="77"/>
      <c r="BL163" s="77"/>
      <c r="BM163" s="77"/>
      <c r="BN163" s="77"/>
      <c r="BO163" s="77"/>
      <c r="BP163" s="77"/>
      <c r="BQ163" s="77"/>
      <c r="BR163" s="77"/>
      <c r="BS163" s="77"/>
      <c r="BT163" s="77">
        <v>3</v>
      </c>
      <c r="BU163" s="77"/>
      <c r="BV163" s="77"/>
      <c r="BW163" s="77"/>
      <c r="BX163" s="77"/>
      <c r="BY163" s="77"/>
      <c r="BZ163" s="77"/>
      <c r="CA163" s="77"/>
      <c r="CB163" s="77"/>
      <c r="CC163" s="77"/>
      <c r="CD163" s="77"/>
      <c r="CE163" s="77"/>
      <c r="CF163" s="77"/>
      <c r="CG163" s="77"/>
      <c r="CH163" s="77"/>
      <c r="CI163" s="77"/>
      <c r="CJ163" s="77">
        <v>4</v>
      </c>
      <c r="CK163" s="77"/>
      <c r="CL163" s="77"/>
      <c r="CM163" s="77"/>
      <c r="CN163" s="77"/>
      <c r="CO163" s="77"/>
      <c r="CP163" s="77"/>
      <c r="CQ163" s="77"/>
      <c r="CR163" s="77"/>
      <c r="CS163" s="77"/>
      <c r="CT163" s="77"/>
      <c r="CU163" s="77"/>
      <c r="CV163" s="77"/>
      <c r="CW163" s="77"/>
      <c r="CX163" s="77"/>
      <c r="CY163" s="77"/>
      <c r="CZ163" s="77"/>
      <c r="DA163" s="77"/>
      <c r="DB163" s="13"/>
    </row>
    <row r="164" spans="1:106" ht="12.75" customHeight="1">
      <c r="A164" s="168" t="s">
        <v>23</v>
      </c>
      <c r="B164" s="169"/>
      <c r="C164" s="169"/>
      <c r="D164" s="169"/>
      <c r="E164" s="169"/>
      <c r="F164" s="169"/>
      <c r="G164" s="170"/>
      <c r="H164" s="171" t="s">
        <v>107</v>
      </c>
      <c r="I164" s="172"/>
      <c r="J164" s="172"/>
      <c r="K164" s="172"/>
      <c r="L164" s="172"/>
      <c r="M164" s="172"/>
      <c r="N164" s="172"/>
      <c r="O164" s="172"/>
      <c r="P164" s="172"/>
      <c r="Q164" s="172"/>
      <c r="R164" s="172"/>
      <c r="S164" s="172"/>
      <c r="T164" s="172"/>
      <c r="U164" s="172"/>
      <c r="V164" s="172"/>
      <c r="W164" s="172"/>
      <c r="X164" s="172"/>
      <c r="Y164" s="172"/>
      <c r="Z164" s="172"/>
      <c r="AA164" s="172"/>
      <c r="AB164" s="172"/>
      <c r="AC164" s="172"/>
      <c r="AD164" s="172"/>
      <c r="AE164" s="172"/>
      <c r="AF164" s="172"/>
      <c r="AG164" s="172"/>
      <c r="AH164" s="172"/>
      <c r="AI164" s="172"/>
      <c r="AJ164" s="172"/>
      <c r="AK164" s="172"/>
      <c r="AL164" s="172"/>
      <c r="AM164" s="172"/>
      <c r="AN164" s="172"/>
      <c r="AO164" s="172"/>
      <c r="AP164" s="172"/>
      <c r="AQ164" s="172"/>
      <c r="AR164" s="172"/>
      <c r="AS164" s="172"/>
      <c r="AT164" s="172"/>
      <c r="AU164" s="172"/>
      <c r="AV164" s="172"/>
      <c r="AW164" s="172"/>
      <c r="AX164" s="172"/>
      <c r="AY164" s="172"/>
      <c r="AZ164" s="172"/>
      <c r="BA164" s="172"/>
      <c r="BB164" s="172"/>
      <c r="BC164" s="172"/>
      <c r="BD164" s="172"/>
      <c r="BE164" s="172"/>
      <c r="BF164" s="172"/>
      <c r="BG164" s="172"/>
      <c r="BH164" s="172"/>
      <c r="BI164" s="172"/>
      <c r="BJ164" s="172"/>
      <c r="BK164" s="172"/>
      <c r="BL164" s="172"/>
      <c r="BM164" s="172"/>
      <c r="BN164" s="172"/>
      <c r="BO164" s="172"/>
      <c r="BP164" s="172"/>
      <c r="BQ164" s="172"/>
      <c r="BR164" s="172"/>
      <c r="BS164" s="173"/>
      <c r="BT164" s="111">
        <v>1</v>
      </c>
      <c r="BU164" s="112"/>
      <c r="BV164" s="112"/>
      <c r="BW164" s="112"/>
      <c r="BX164" s="112"/>
      <c r="BY164" s="112"/>
      <c r="BZ164" s="112"/>
      <c r="CA164" s="112"/>
      <c r="CB164" s="112"/>
      <c r="CC164" s="112"/>
      <c r="CD164" s="112"/>
      <c r="CE164" s="112"/>
      <c r="CF164" s="112"/>
      <c r="CG164" s="112"/>
      <c r="CH164" s="112"/>
      <c r="CI164" s="113"/>
      <c r="CJ164" s="177">
        <v>141000</v>
      </c>
      <c r="CK164" s="178"/>
      <c r="CL164" s="178"/>
      <c r="CM164" s="178"/>
      <c r="CN164" s="178"/>
      <c r="CO164" s="178"/>
      <c r="CP164" s="178"/>
      <c r="CQ164" s="178"/>
      <c r="CR164" s="178"/>
      <c r="CS164" s="178"/>
      <c r="CT164" s="178"/>
      <c r="CU164" s="178"/>
      <c r="CV164" s="178"/>
      <c r="CW164" s="178"/>
      <c r="CX164" s="178"/>
      <c r="CY164" s="178"/>
      <c r="CZ164" s="178"/>
      <c r="DA164" s="179"/>
      <c r="DB164" s="13"/>
    </row>
    <row r="165" spans="1:106">
      <c r="A165" s="72" t="s">
        <v>27</v>
      </c>
      <c r="B165" s="72"/>
      <c r="C165" s="72"/>
      <c r="D165" s="72"/>
      <c r="E165" s="72"/>
      <c r="F165" s="72"/>
      <c r="G165" s="72"/>
      <c r="H165" s="171" t="s">
        <v>102</v>
      </c>
      <c r="I165" s="172"/>
      <c r="J165" s="172"/>
      <c r="K165" s="172"/>
      <c r="L165" s="172"/>
      <c r="M165" s="172"/>
      <c r="N165" s="172"/>
      <c r="O165" s="172"/>
      <c r="P165" s="172"/>
      <c r="Q165" s="172"/>
      <c r="R165" s="172"/>
      <c r="S165" s="172"/>
      <c r="T165" s="172"/>
      <c r="U165" s="172"/>
      <c r="V165" s="172"/>
      <c r="W165" s="172"/>
      <c r="X165" s="172"/>
      <c r="Y165" s="172"/>
      <c r="Z165" s="172"/>
      <c r="AA165" s="172"/>
      <c r="AB165" s="172"/>
      <c r="AC165" s="172"/>
      <c r="AD165" s="172"/>
      <c r="AE165" s="172"/>
      <c r="AF165" s="172"/>
      <c r="AG165" s="172"/>
      <c r="AH165" s="172"/>
      <c r="AI165" s="172"/>
      <c r="AJ165" s="172"/>
      <c r="AK165" s="172"/>
      <c r="AL165" s="172"/>
      <c r="AM165" s="172"/>
      <c r="AN165" s="172"/>
      <c r="AO165" s="172"/>
      <c r="AP165" s="172"/>
      <c r="AQ165" s="172"/>
      <c r="AR165" s="172"/>
      <c r="AS165" s="172"/>
      <c r="AT165" s="172"/>
      <c r="AU165" s="172"/>
      <c r="AV165" s="172"/>
      <c r="AW165" s="172"/>
      <c r="AX165" s="172"/>
      <c r="AY165" s="172"/>
      <c r="AZ165" s="172"/>
      <c r="BA165" s="172"/>
      <c r="BB165" s="172"/>
      <c r="BC165" s="172"/>
      <c r="BD165" s="172"/>
      <c r="BE165" s="172"/>
      <c r="BF165" s="172"/>
      <c r="BG165" s="172"/>
      <c r="BH165" s="172"/>
      <c r="BI165" s="172"/>
      <c r="BJ165" s="172"/>
      <c r="BK165" s="172"/>
      <c r="BL165" s="172"/>
      <c r="BM165" s="172"/>
      <c r="BN165" s="172"/>
      <c r="BO165" s="172"/>
      <c r="BP165" s="172"/>
      <c r="BQ165" s="172"/>
      <c r="BR165" s="172"/>
      <c r="BS165" s="173"/>
      <c r="BT165" s="74">
        <v>1</v>
      </c>
      <c r="BU165" s="74"/>
      <c r="BV165" s="74"/>
      <c r="BW165" s="74"/>
      <c r="BX165" s="74"/>
      <c r="BY165" s="74"/>
      <c r="BZ165" s="74"/>
      <c r="CA165" s="74"/>
      <c r="CB165" s="74"/>
      <c r="CC165" s="74"/>
      <c r="CD165" s="74"/>
      <c r="CE165" s="74"/>
      <c r="CF165" s="74"/>
      <c r="CG165" s="74"/>
      <c r="CH165" s="74"/>
      <c r="CI165" s="74"/>
      <c r="CJ165" s="180">
        <v>13000</v>
      </c>
      <c r="CK165" s="180"/>
      <c r="CL165" s="180"/>
      <c r="CM165" s="180"/>
      <c r="CN165" s="180"/>
      <c r="CO165" s="180"/>
      <c r="CP165" s="180"/>
      <c r="CQ165" s="180"/>
      <c r="CR165" s="180"/>
      <c r="CS165" s="180"/>
      <c r="CT165" s="180"/>
      <c r="CU165" s="180"/>
      <c r="CV165" s="180"/>
      <c r="CW165" s="180"/>
      <c r="CX165" s="180"/>
      <c r="CY165" s="180"/>
      <c r="CZ165" s="180"/>
      <c r="DA165" s="180"/>
      <c r="DB165" s="13"/>
    </row>
    <row r="166" spans="1:106">
      <c r="A166" s="72" t="s">
        <v>33</v>
      </c>
      <c r="B166" s="72"/>
      <c r="C166" s="72"/>
      <c r="D166" s="72"/>
      <c r="E166" s="72"/>
      <c r="F166" s="72"/>
      <c r="G166" s="72"/>
      <c r="H166" s="171" t="s">
        <v>119</v>
      </c>
      <c r="I166" s="172"/>
      <c r="J166" s="172"/>
      <c r="K166" s="172"/>
      <c r="L166" s="172"/>
      <c r="M166" s="172"/>
      <c r="N166" s="172"/>
      <c r="O166" s="172"/>
      <c r="P166" s="172"/>
      <c r="Q166" s="172"/>
      <c r="R166" s="172"/>
      <c r="S166" s="172"/>
      <c r="T166" s="172"/>
      <c r="U166" s="172"/>
      <c r="V166" s="172"/>
      <c r="W166" s="172"/>
      <c r="X166" s="172"/>
      <c r="Y166" s="172"/>
      <c r="Z166" s="172"/>
      <c r="AA166" s="172"/>
      <c r="AB166" s="172"/>
      <c r="AC166" s="172"/>
      <c r="AD166" s="172"/>
      <c r="AE166" s="172"/>
      <c r="AF166" s="172"/>
      <c r="AG166" s="172"/>
      <c r="AH166" s="172"/>
      <c r="AI166" s="172"/>
      <c r="AJ166" s="172"/>
      <c r="AK166" s="172"/>
      <c r="AL166" s="172"/>
      <c r="AM166" s="172"/>
      <c r="AN166" s="172"/>
      <c r="AO166" s="172"/>
      <c r="AP166" s="172"/>
      <c r="AQ166" s="172"/>
      <c r="AR166" s="172"/>
      <c r="AS166" s="172"/>
      <c r="AT166" s="172"/>
      <c r="AU166" s="172"/>
      <c r="AV166" s="172"/>
      <c r="AW166" s="172"/>
      <c r="AX166" s="172"/>
      <c r="AY166" s="172"/>
      <c r="AZ166" s="172"/>
      <c r="BA166" s="172"/>
      <c r="BB166" s="172"/>
      <c r="BC166" s="172"/>
      <c r="BD166" s="172"/>
      <c r="BE166" s="172"/>
      <c r="BF166" s="172"/>
      <c r="BG166" s="172"/>
      <c r="BH166" s="172"/>
      <c r="BI166" s="172"/>
      <c r="BJ166" s="172"/>
      <c r="BK166" s="172"/>
      <c r="BL166" s="172"/>
      <c r="BM166" s="172"/>
      <c r="BN166" s="172"/>
      <c r="BO166" s="172"/>
      <c r="BP166" s="172"/>
      <c r="BQ166" s="172"/>
      <c r="BR166" s="172"/>
      <c r="BS166" s="173"/>
      <c r="BT166" s="74">
        <v>1</v>
      </c>
      <c r="BU166" s="74"/>
      <c r="BV166" s="74"/>
      <c r="BW166" s="74"/>
      <c r="BX166" s="74"/>
      <c r="BY166" s="74"/>
      <c r="BZ166" s="74"/>
      <c r="CA166" s="74"/>
      <c r="CB166" s="74"/>
      <c r="CC166" s="74"/>
      <c r="CD166" s="74"/>
      <c r="CE166" s="74"/>
      <c r="CF166" s="74"/>
      <c r="CG166" s="74"/>
      <c r="CH166" s="74"/>
      <c r="CI166" s="74"/>
      <c r="CJ166" s="180">
        <v>6000</v>
      </c>
      <c r="CK166" s="180"/>
      <c r="CL166" s="180"/>
      <c r="CM166" s="180"/>
      <c r="CN166" s="180"/>
      <c r="CO166" s="180"/>
      <c r="CP166" s="180"/>
      <c r="CQ166" s="180"/>
      <c r="CR166" s="180"/>
      <c r="CS166" s="180"/>
      <c r="CT166" s="180"/>
      <c r="CU166" s="180"/>
      <c r="CV166" s="180"/>
      <c r="CW166" s="180"/>
      <c r="CX166" s="180"/>
      <c r="CY166" s="180"/>
      <c r="CZ166" s="180"/>
      <c r="DA166" s="180"/>
      <c r="DB166" s="13"/>
    </row>
    <row r="167" spans="1:106">
      <c r="A167" s="72" t="s">
        <v>70</v>
      </c>
      <c r="B167" s="72"/>
      <c r="C167" s="72"/>
      <c r="D167" s="72"/>
      <c r="E167" s="72"/>
      <c r="F167" s="72"/>
      <c r="G167" s="72"/>
      <c r="H167" s="171" t="s">
        <v>110</v>
      </c>
      <c r="I167" s="172"/>
      <c r="J167" s="172"/>
      <c r="K167" s="172"/>
      <c r="L167" s="172"/>
      <c r="M167" s="172"/>
      <c r="N167" s="172"/>
      <c r="O167" s="172"/>
      <c r="P167" s="172"/>
      <c r="Q167" s="172"/>
      <c r="R167" s="172"/>
      <c r="S167" s="172"/>
      <c r="T167" s="172"/>
      <c r="U167" s="172"/>
      <c r="V167" s="172"/>
      <c r="W167" s="172"/>
      <c r="X167" s="172"/>
      <c r="Y167" s="172"/>
      <c r="Z167" s="172"/>
      <c r="AA167" s="172"/>
      <c r="AB167" s="172"/>
      <c r="AC167" s="172"/>
      <c r="AD167" s="172"/>
      <c r="AE167" s="172"/>
      <c r="AF167" s="172"/>
      <c r="AG167" s="172"/>
      <c r="AH167" s="172"/>
      <c r="AI167" s="172"/>
      <c r="AJ167" s="172"/>
      <c r="AK167" s="172"/>
      <c r="AL167" s="172"/>
      <c r="AM167" s="172"/>
      <c r="AN167" s="172"/>
      <c r="AO167" s="172"/>
      <c r="AP167" s="172"/>
      <c r="AQ167" s="172"/>
      <c r="AR167" s="172"/>
      <c r="AS167" s="172"/>
      <c r="AT167" s="172"/>
      <c r="AU167" s="172"/>
      <c r="AV167" s="172"/>
      <c r="AW167" s="172"/>
      <c r="AX167" s="172"/>
      <c r="AY167" s="172"/>
      <c r="AZ167" s="172"/>
      <c r="BA167" s="172"/>
      <c r="BB167" s="172"/>
      <c r="BC167" s="172"/>
      <c r="BD167" s="172"/>
      <c r="BE167" s="172"/>
      <c r="BF167" s="172"/>
      <c r="BG167" s="172"/>
      <c r="BH167" s="172"/>
      <c r="BI167" s="172"/>
      <c r="BJ167" s="172"/>
      <c r="BK167" s="172"/>
      <c r="BL167" s="172"/>
      <c r="BM167" s="172"/>
      <c r="BN167" s="172"/>
      <c r="BO167" s="172"/>
      <c r="BP167" s="172"/>
      <c r="BQ167" s="172"/>
      <c r="BR167" s="172"/>
      <c r="BS167" s="173"/>
      <c r="BT167" s="74">
        <v>1</v>
      </c>
      <c r="BU167" s="74"/>
      <c r="BV167" s="74"/>
      <c r="BW167" s="74"/>
      <c r="BX167" s="74"/>
      <c r="BY167" s="74"/>
      <c r="BZ167" s="74"/>
      <c r="CA167" s="74"/>
      <c r="CB167" s="74"/>
      <c r="CC167" s="74"/>
      <c r="CD167" s="74"/>
      <c r="CE167" s="74"/>
      <c r="CF167" s="74"/>
      <c r="CG167" s="74"/>
      <c r="CH167" s="74"/>
      <c r="CI167" s="74"/>
      <c r="CJ167" s="180">
        <v>5500</v>
      </c>
      <c r="CK167" s="180"/>
      <c r="CL167" s="180"/>
      <c r="CM167" s="180"/>
      <c r="CN167" s="180"/>
      <c r="CO167" s="180"/>
      <c r="CP167" s="180"/>
      <c r="CQ167" s="180"/>
      <c r="CR167" s="180"/>
      <c r="CS167" s="180"/>
      <c r="CT167" s="180"/>
      <c r="CU167" s="180"/>
      <c r="CV167" s="180"/>
      <c r="CW167" s="180"/>
      <c r="CX167" s="180"/>
      <c r="CY167" s="180"/>
      <c r="CZ167" s="180"/>
      <c r="DA167" s="180"/>
      <c r="DB167" s="13"/>
    </row>
    <row r="168" spans="1:106">
      <c r="A168" s="72" t="s">
        <v>80</v>
      </c>
      <c r="B168" s="72"/>
      <c r="C168" s="72"/>
      <c r="D168" s="72"/>
      <c r="E168" s="72"/>
      <c r="F168" s="72"/>
      <c r="G168" s="72"/>
      <c r="H168" s="171" t="s">
        <v>134</v>
      </c>
      <c r="I168" s="172"/>
      <c r="J168" s="172"/>
      <c r="K168" s="172"/>
      <c r="L168" s="172"/>
      <c r="M168" s="172"/>
      <c r="N168" s="172"/>
      <c r="O168" s="172"/>
      <c r="P168" s="172"/>
      <c r="Q168" s="172"/>
      <c r="R168" s="172"/>
      <c r="S168" s="172"/>
      <c r="T168" s="172"/>
      <c r="U168" s="172"/>
      <c r="V168" s="172"/>
      <c r="W168" s="172"/>
      <c r="X168" s="172"/>
      <c r="Y168" s="172"/>
      <c r="Z168" s="172"/>
      <c r="AA168" s="172"/>
      <c r="AB168" s="172"/>
      <c r="AC168" s="172"/>
      <c r="AD168" s="172"/>
      <c r="AE168" s="172"/>
      <c r="AF168" s="172"/>
      <c r="AG168" s="172"/>
      <c r="AH168" s="172"/>
      <c r="AI168" s="172"/>
      <c r="AJ168" s="172"/>
      <c r="AK168" s="172"/>
      <c r="AL168" s="172"/>
      <c r="AM168" s="172"/>
      <c r="AN168" s="172"/>
      <c r="AO168" s="172"/>
      <c r="AP168" s="172"/>
      <c r="AQ168" s="172"/>
      <c r="AR168" s="172"/>
      <c r="AS168" s="172"/>
      <c r="AT168" s="172"/>
      <c r="AU168" s="172"/>
      <c r="AV168" s="172"/>
      <c r="AW168" s="172"/>
      <c r="AX168" s="172"/>
      <c r="AY168" s="172"/>
      <c r="AZ168" s="172"/>
      <c r="BA168" s="172"/>
      <c r="BB168" s="172"/>
      <c r="BC168" s="172"/>
      <c r="BD168" s="172"/>
      <c r="BE168" s="172"/>
      <c r="BF168" s="172"/>
      <c r="BG168" s="172"/>
      <c r="BH168" s="172"/>
      <c r="BI168" s="172"/>
      <c r="BJ168" s="172"/>
      <c r="BK168" s="172"/>
      <c r="BL168" s="172"/>
      <c r="BM168" s="172"/>
      <c r="BN168" s="172"/>
      <c r="BO168" s="172"/>
      <c r="BP168" s="172"/>
      <c r="BQ168" s="172"/>
      <c r="BR168" s="172"/>
      <c r="BS168" s="173"/>
      <c r="BT168" s="74">
        <v>1</v>
      </c>
      <c r="BU168" s="74"/>
      <c r="BV168" s="74"/>
      <c r="BW168" s="74"/>
      <c r="BX168" s="74"/>
      <c r="BY168" s="74"/>
      <c r="BZ168" s="74"/>
      <c r="CA168" s="74"/>
      <c r="CB168" s="74"/>
      <c r="CC168" s="74"/>
      <c r="CD168" s="74"/>
      <c r="CE168" s="74"/>
      <c r="CF168" s="74"/>
      <c r="CG168" s="74"/>
      <c r="CH168" s="74"/>
      <c r="CI168" s="74"/>
      <c r="CJ168" s="180">
        <v>15000</v>
      </c>
      <c r="CK168" s="180"/>
      <c r="CL168" s="180"/>
      <c r="CM168" s="180"/>
      <c r="CN168" s="180"/>
      <c r="CO168" s="180"/>
      <c r="CP168" s="180"/>
      <c r="CQ168" s="180"/>
      <c r="CR168" s="180"/>
      <c r="CS168" s="180"/>
      <c r="CT168" s="180"/>
      <c r="CU168" s="180"/>
      <c r="CV168" s="180"/>
      <c r="CW168" s="180"/>
      <c r="CX168" s="180"/>
      <c r="CY168" s="180"/>
      <c r="CZ168" s="180"/>
      <c r="DA168" s="180"/>
      <c r="DB168" s="13"/>
    </row>
    <row r="169" spans="1:106">
      <c r="A169" s="72" t="s">
        <v>81</v>
      </c>
      <c r="B169" s="72"/>
      <c r="C169" s="72"/>
      <c r="D169" s="72"/>
      <c r="E169" s="72"/>
      <c r="F169" s="72"/>
      <c r="G169" s="72"/>
      <c r="H169" s="171" t="s">
        <v>135</v>
      </c>
      <c r="I169" s="172"/>
      <c r="J169" s="172"/>
      <c r="K169" s="172"/>
      <c r="L169" s="172"/>
      <c r="M169" s="172"/>
      <c r="N169" s="172"/>
      <c r="O169" s="172"/>
      <c r="P169" s="172"/>
      <c r="Q169" s="172"/>
      <c r="R169" s="172"/>
      <c r="S169" s="172"/>
      <c r="T169" s="172"/>
      <c r="U169" s="172"/>
      <c r="V169" s="172"/>
      <c r="W169" s="172"/>
      <c r="X169" s="172"/>
      <c r="Y169" s="172"/>
      <c r="Z169" s="172"/>
      <c r="AA169" s="172"/>
      <c r="AB169" s="172"/>
      <c r="AC169" s="172"/>
      <c r="AD169" s="172"/>
      <c r="AE169" s="172"/>
      <c r="AF169" s="172"/>
      <c r="AG169" s="172"/>
      <c r="AH169" s="172"/>
      <c r="AI169" s="172"/>
      <c r="AJ169" s="172"/>
      <c r="AK169" s="172"/>
      <c r="AL169" s="172"/>
      <c r="AM169" s="172"/>
      <c r="AN169" s="172"/>
      <c r="AO169" s="172"/>
      <c r="AP169" s="172"/>
      <c r="AQ169" s="172"/>
      <c r="AR169" s="172"/>
      <c r="AS169" s="172"/>
      <c r="AT169" s="172"/>
      <c r="AU169" s="172"/>
      <c r="AV169" s="172"/>
      <c r="AW169" s="172"/>
      <c r="AX169" s="172"/>
      <c r="AY169" s="172"/>
      <c r="AZ169" s="172"/>
      <c r="BA169" s="172"/>
      <c r="BB169" s="172"/>
      <c r="BC169" s="172"/>
      <c r="BD169" s="172"/>
      <c r="BE169" s="172"/>
      <c r="BF169" s="172"/>
      <c r="BG169" s="172"/>
      <c r="BH169" s="172"/>
      <c r="BI169" s="172"/>
      <c r="BJ169" s="172"/>
      <c r="BK169" s="172"/>
      <c r="BL169" s="172"/>
      <c r="BM169" s="172"/>
      <c r="BN169" s="172"/>
      <c r="BO169" s="172"/>
      <c r="BP169" s="172"/>
      <c r="BQ169" s="172"/>
      <c r="BR169" s="172"/>
      <c r="BS169" s="173"/>
      <c r="BT169" s="74">
        <v>1</v>
      </c>
      <c r="BU169" s="74"/>
      <c r="BV169" s="74"/>
      <c r="BW169" s="74"/>
      <c r="BX169" s="74"/>
      <c r="BY169" s="74"/>
      <c r="BZ169" s="74"/>
      <c r="CA169" s="74"/>
      <c r="CB169" s="74"/>
      <c r="CC169" s="74"/>
      <c r="CD169" s="74"/>
      <c r="CE169" s="74"/>
      <c r="CF169" s="74"/>
      <c r="CG169" s="74"/>
      <c r="CH169" s="74"/>
      <c r="CI169" s="74"/>
      <c r="CJ169" s="180">
        <v>0</v>
      </c>
      <c r="CK169" s="180"/>
      <c r="CL169" s="180"/>
      <c r="CM169" s="180"/>
      <c r="CN169" s="180"/>
      <c r="CO169" s="180"/>
      <c r="CP169" s="180"/>
      <c r="CQ169" s="180"/>
      <c r="CR169" s="180"/>
      <c r="CS169" s="180"/>
      <c r="CT169" s="180"/>
      <c r="CU169" s="180"/>
      <c r="CV169" s="180"/>
      <c r="CW169" s="180"/>
      <c r="CX169" s="180"/>
      <c r="CY169" s="180"/>
      <c r="CZ169" s="180"/>
      <c r="DA169" s="180"/>
      <c r="DB169" s="13"/>
    </row>
    <row r="170" spans="1:106">
      <c r="A170" s="72" t="s">
        <v>82</v>
      </c>
      <c r="B170" s="72"/>
      <c r="C170" s="72"/>
      <c r="D170" s="72"/>
      <c r="E170" s="72"/>
      <c r="F170" s="72"/>
      <c r="G170" s="72"/>
      <c r="H170" s="171" t="s">
        <v>136</v>
      </c>
      <c r="I170" s="172"/>
      <c r="J170" s="172"/>
      <c r="K170" s="172"/>
      <c r="L170" s="172"/>
      <c r="M170" s="172"/>
      <c r="N170" s="172"/>
      <c r="O170" s="172"/>
      <c r="P170" s="172"/>
      <c r="Q170" s="172"/>
      <c r="R170" s="172"/>
      <c r="S170" s="172"/>
      <c r="T170" s="172"/>
      <c r="U170" s="172"/>
      <c r="V170" s="172"/>
      <c r="W170" s="172"/>
      <c r="X170" s="172"/>
      <c r="Y170" s="172"/>
      <c r="Z170" s="172"/>
      <c r="AA170" s="172"/>
      <c r="AB170" s="172"/>
      <c r="AC170" s="172"/>
      <c r="AD170" s="172"/>
      <c r="AE170" s="172"/>
      <c r="AF170" s="172"/>
      <c r="AG170" s="172"/>
      <c r="AH170" s="172"/>
      <c r="AI170" s="172"/>
      <c r="AJ170" s="172"/>
      <c r="AK170" s="172"/>
      <c r="AL170" s="172"/>
      <c r="AM170" s="172"/>
      <c r="AN170" s="172"/>
      <c r="AO170" s="172"/>
      <c r="AP170" s="172"/>
      <c r="AQ170" s="172"/>
      <c r="AR170" s="172"/>
      <c r="AS170" s="172"/>
      <c r="AT170" s="172"/>
      <c r="AU170" s="172"/>
      <c r="AV170" s="172"/>
      <c r="AW170" s="172"/>
      <c r="AX170" s="172"/>
      <c r="AY170" s="172"/>
      <c r="AZ170" s="172"/>
      <c r="BA170" s="172"/>
      <c r="BB170" s="172"/>
      <c r="BC170" s="172"/>
      <c r="BD170" s="172"/>
      <c r="BE170" s="172"/>
      <c r="BF170" s="172"/>
      <c r="BG170" s="172"/>
      <c r="BH170" s="172"/>
      <c r="BI170" s="172"/>
      <c r="BJ170" s="172"/>
      <c r="BK170" s="172"/>
      <c r="BL170" s="172"/>
      <c r="BM170" s="172"/>
      <c r="BN170" s="172"/>
      <c r="BO170" s="172"/>
      <c r="BP170" s="172"/>
      <c r="BQ170" s="172"/>
      <c r="BR170" s="172"/>
      <c r="BS170" s="173"/>
      <c r="BT170" s="74">
        <v>1</v>
      </c>
      <c r="BU170" s="74"/>
      <c r="BV170" s="74"/>
      <c r="BW170" s="74"/>
      <c r="BX170" s="74"/>
      <c r="BY170" s="74"/>
      <c r="BZ170" s="74"/>
      <c r="CA170" s="74"/>
      <c r="CB170" s="74"/>
      <c r="CC170" s="74"/>
      <c r="CD170" s="74"/>
      <c r="CE170" s="74"/>
      <c r="CF170" s="74"/>
      <c r="CG170" s="74"/>
      <c r="CH170" s="74"/>
      <c r="CI170" s="74"/>
      <c r="CJ170" s="180">
        <v>63700</v>
      </c>
      <c r="CK170" s="180"/>
      <c r="CL170" s="180"/>
      <c r="CM170" s="180"/>
      <c r="CN170" s="180"/>
      <c r="CO170" s="180"/>
      <c r="CP170" s="180"/>
      <c r="CQ170" s="180"/>
      <c r="CR170" s="180"/>
      <c r="CS170" s="180"/>
      <c r="CT170" s="180"/>
      <c r="CU170" s="180"/>
      <c r="CV170" s="180"/>
      <c r="CW170" s="180"/>
      <c r="CX170" s="180"/>
      <c r="CY170" s="180"/>
      <c r="CZ170" s="180"/>
      <c r="DA170" s="180"/>
      <c r="DB170" s="13"/>
    </row>
    <row r="171" spans="1:106">
      <c r="A171" s="72" t="s">
        <v>83</v>
      </c>
      <c r="B171" s="72"/>
      <c r="C171" s="72"/>
      <c r="D171" s="72"/>
      <c r="E171" s="72"/>
      <c r="F171" s="72"/>
      <c r="G171" s="72"/>
      <c r="H171" s="171" t="s">
        <v>106</v>
      </c>
      <c r="I171" s="172"/>
      <c r="J171" s="172"/>
      <c r="K171" s="172"/>
      <c r="L171" s="172"/>
      <c r="M171" s="172"/>
      <c r="N171" s="172"/>
      <c r="O171" s="172"/>
      <c r="P171" s="172"/>
      <c r="Q171" s="172"/>
      <c r="R171" s="172"/>
      <c r="S171" s="172"/>
      <c r="T171" s="172"/>
      <c r="U171" s="172"/>
      <c r="V171" s="172"/>
      <c r="W171" s="172"/>
      <c r="X171" s="172"/>
      <c r="Y171" s="172"/>
      <c r="Z171" s="172"/>
      <c r="AA171" s="172"/>
      <c r="AB171" s="172"/>
      <c r="AC171" s="172"/>
      <c r="AD171" s="172"/>
      <c r="AE171" s="172"/>
      <c r="AF171" s="172"/>
      <c r="AG171" s="172"/>
      <c r="AH171" s="172"/>
      <c r="AI171" s="172"/>
      <c r="AJ171" s="172"/>
      <c r="AK171" s="172"/>
      <c r="AL171" s="172"/>
      <c r="AM171" s="172"/>
      <c r="AN171" s="172"/>
      <c r="AO171" s="172"/>
      <c r="AP171" s="172"/>
      <c r="AQ171" s="172"/>
      <c r="AR171" s="172"/>
      <c r="AS171" s="172"/>
      <c r="AT171" s="172"/>
      <c r="AU171" s="172"/>
      <c r="AV171" s="172"/>
      <c r="AW171" s="172"/>
      <c r="AX171" s="172"/>
      <c r="AY171" s="172"/>
      <c r="AZ171" s="172"/>
      <c r="BA171" s="172"/>
      <c r="BB171" s="172"/>
      <c r="BC171" s="172"/>
      <c r="BD171" s="172"/>
      <c r="BE171" s="172"/>
      <c r="BF171" s="172"/>
      <c r="BG171" s="172"/>
      <c r="BH171" s="172"/>
      <c r="BI171" s="172"/>
      <c r="BJ171" s="172"/>
      <c r="BK171" s="172"/>
      <c r="BL171" s="172"/>
      <c r="BM171" s="172"/>
      <c r="BN171" s="172"/>
      <c r="BO171" s="172"/>
      <c r="BP171" s="172"/>
      <c r="BQ171" s="172"/>
      <c r="BR171" s="172"/>
      <c r="BS171" s="173"/>
      <c r="BT171" s="74">
        <v>1</v>
      </c>
      <c r="BU171" s="74"/>
      <c r="BV171" s="74"/>
      <c r="BW171" s="74"/>
      <c r="BX171" s="74"/>
      <c r="BY171" s="74"/>
      <c r="BZ171" s="74"/>
      <c r="CA171" s="74"/>
      <c r="CB171" s="74"/>
      <c r="CC171" s="74"/>
      <c r="CD171" s="74"/>
      <c r="CE171" s="74"/>
      <c r="CF171" s="74"/>
      <c r="CG171" s="74"/>
      <c r="CH171" s="74"/>
      <c r="CI171" s="74"/>
      <c r="CJ171" s="180">
        <v>0</v>
      </c>
      <c r="CK171" s="180"/>
      <c r="CL171" s="180"/>
      <c r="CM171" s="180"/>
      <c r="CN171" s="180"/>
      <c r="CO171" s="180"/>
      <c r="CP171" s="180"/>
      <c r="CQ171" s="180"/>
      <c r="CR171" s="180"/>
      <c r="CS171" s="180"/>
      <c r="CT171" s="180"/>
      <c r="CU171" s="180"/>
      <c r="CV171" s="180"/>
      <c r="CW171" s="180"/>
      <c r="CX171" s="180"/>
      <c r="CY171" s="180"/>
      <c r="CZ171" s="180"/>
      <c r="DA171" s="180"/>
      <c r="DB171" s="13"/>
    </row>
    <row r="172" spans="1:106">
      <c r="A172" s="72" t="s">
        <v>108</v>
      </c>
      <c r="B172" s="72"/>
      <c r="C172" s="72"/>
      <c r="D172" s="72"/>
      <c r="E172" s="72"/>
      <c r="F172" s="72"/>
      <c r="G172" s="72"/>
      <c r="H172" s="171" t="s">
        <v>164</v>
      </c>
      <c r="I172" s="172"/>
      <c r="J172" s="172"/>
      <c r="K172" s="172"/>
      <c r="L172" s="172"/>
      <c r="M172" s="172"/>
      <c r="N172" s="172"/>
      <c r="O172" s="172"/>
      <c r="P172" s="172"/>
      <c r="Q172" s="172"/>
      <c r="R172" s="172"/>
      <c r="S172" s="172"/>
      <c r="T172" s="172"/>
      <c r="U172" s="172"/>
      <c r="V172" s="172"/>
      <c r="W172" s="172"/>
      <c r="X172" s="172"/>
      <c r="Y172" s="172"/>
      <c r="Z172" s="172"/>
      <c r="AA172" s="172"/>
      <c r="AB172" s="172"/>
      <c r="AC172" s="172"/>
      <c r="AD172" s="172"/>
      <c r="AE172" s="172"/>
      <c r="AF172" s="172"/>
      <c r="AG172" s="172"/>
      <c r="AH172" s="172"/>
      <c r="AI172" s="172"/>
      <c r="AJ172" s="172"/>
      <c r="AK172" s="172"/>
      <c r="AL172" s="172"/>
      <c r="AM172" s="172"/>
      <c r="AN172" s="172"/>
      <c r="AO172" s="172"/>
      <c r="AP172" s="172"/>
      <c r="AQ172" s="172"/>
      <c r="AR172" s="172"/>
      <c r="AS172" s="172"/>
      <c r="AT172" s="172"/>
      <c r="AU172" s="172"/>
      <c r="AV172" s="172"/>
      <c r="AW172" s="172"/>
      <c r="AX172" s="172"/>
      <c r="AY172" s="172"/>
      <c r="AZ172" s="172"/>
      <c r="BA172" s="172"/>
      <c r="BB172" s="172"/>
      <c r="BC172" s="172"/>
      <c r="BD172" s="172"/>
      <c r="BE172" s="172"/>
      <c r="BF172" s="172"/>
      <c r="BG172" s="172"/>
      <c r="BH172" s="172"/>
      <c r="BI172" s="172"/>
      <c r="BJ172" s="172"/>
      <c r="BK172" s="172"/>
      <c r="BL172" s="172"/>
      <c r="BM172" s="172"/>
      <c r="BN172" s="172"/>
      <c r="BO172" s="172"/>
      <c r="BP172" s="172"/>
      <c r="BQ172" s="172"/>
      <c r="BR172" s="172"/>
      <c r="BS172" s="173"/>
      <c r="BT172" s="74">
        <v>1</v>
      </c>
      <c r="BU172" s="74"/>
      <c r="BV172" s="74"/>
      <c r="BW172" s="74"/>
      <c r="BX172" s="74"/>
      <c r="BY172" s="74"/>
      <c r="BZ172" s="74"/>
      <c r="CA172" s="74"/>
      <c r="CB172" s="74"/>
      <c r="CC172" s="74"/>
      <c r="CD172" s="74"/>
      <c r="CE172" s="74"/>
      <c r="CF172" s="74"/>
      <c r="CG172" s="74"/>
      <c r="CH172" s="74"/>
      <c r="CI172" s="74"/>
      <c r="CJ172" s="180">
        <v>24000</v>
      </c>
      <c r="CK172" s="180"/>
      <c r="CL172" s="180"/>
      <c r="CM172" s="180"/>
      <c r="CN172" s="180"/>
      <c r="CO172" s="180"/>
      <c r="CP172" s="180"/>
      <c r="CQ172" s="180"/>
      <c r="CR172" s="180"/>
      <c r="CS172" s="180"/>
      <c r="CT172" s="180"/>
      <c r="CU172" s="180"/>
      <c r="CV172" s="180"/>
      <c r="CW172" s="180"/>
      <c r="CX172" s="180"/>
      <c r="CY172" s="180"/>
      <c r="CZ172" s="180"/>
      <c r="DA172" s="180"/>
      <c r="DB172" s="13"/>
    </row>
    <row r="173" spans="1:106">
      <c r="A173" s="72" t="s">
        <v>109</v>
      </c>
      <c r="B173" s="72"/>
      <c r="C173" s="72"/>
      <c r="D173" s="72"/>
      <c r="E173" s="72"/>
      <c r="F173" s="72"/>
      <c r="G173" s="72"/>
      <c r="H173" s="171" t="s">
        <v>149</v>
      </c>
      <c r="I173" s="172"/>
      <c r="J173" s="172"/>
      <c r="K173" s="172"/>
      <c r="L173" s="172"/>
      <c r="M173" s="172"/>
      <c r="N173" s="172"/>
      <c r="O173" s="172"/>
      <c r="P173" s="172"/>
      <c r="Q173" s="172"/>
      <c r="R173" s="172"/>
      <c r="S173" s="172"/>
      <c r="T173" s="172"/>
      <c r="U173" s="172"/>
      <c r="V173" s="172"/>
      <c r="W173" s="172"/>
      <c r="X173" s="172"/>
      <c r="Y173" s="172"/>
      <c r="Z173" s="172"/>
      <c r="AA173" s="172"/>
      <c r="AB173" s="172"/>
      <c r="AC173" s="172"/>
      <c r="AD173" s="172"/>
      <c r="AE173" s="172"/>
      <c r="AF173" s="172"/>
      <c r="AG173" s="172"/>
      <c r="AH173" s="172"/>
      <c r="AI173" s="172"/>
      <c r="AJ173" s="172"/>
      <c r="AK173" s="172"/>
      <c r="AL173" s="172"/>
      <c r="AM173" s="172"/>
      <c r="AN173" s="172"/>
      <c r="AO173" s="172"/>
      <c r="AP173" s="172"/>
      <c r="AQ173" s="172"/>
      <c r="AR173" s="172"/>
      <c r="AS173" s="172"/>
      <c r="AT173" s="172"/>
      <c r="AU173" s="172"/>
      <c r="AV173" s="172"/>
      <c r="AW173" s="172"/>
      <c r="AX173" s="172"/>
      <c r="AY173" s="172"/>
      <c r="AZ173" s="172"/>
      <c r="BA173" s="172"/>
      <c r="BB173" s="172"/>
      <c r="BC173" s="172"/>
      <c r="BD173" s="172"/>
      <c r="BE173" s="172"/>
      <c r="BF173" s="172"/>
      <c r="BG173" s="172"/>
      <c r="BH173" s="172"/>
      <c r="BI173" s="172"/>
      <c r="BJ173" s="172"/>
      <c r="BK173" s="172"/>
      <c r="BL173" s="172"/>
      <c r="BM173" s="172"/>
      <c r="BN173" s="172"/>
      <c r="BO173" s="172"/>
      <c r="BP173" s="172"/>
      <c r="BQ173" s="172"/>
      <c r="BR173" s="172"/>
      <c r="BS173" s="173"/>
      <c r="BT173" s="74">
        <v>1</v>
      </c>
      <c r="BU173" s="74"/>
      <c r="BV173" s="74"/>
      <c r="BW173" s="74"/>
      <c r="BX173" s="74"/>
      <c r="BY173" s="74"/>
      <c r="BZ173" s="74"/>
      <c r="CA173" s="74"/>
      <c r="CB173" s="74"/>
      <c r="CC173" s="74"/>
      <c r="CD173" s="74"/>
      <c r="CE173" s="74"/>
      <c r="CF173" s="74"/>
      <c r="CG173" s="74"/>
      <c r="CH173" s="74"/>
      <c r="CI173" s="74"/>
      <c r="CJ173" s="180">
        <v>13200</v>
      </c>
      <c r="CK173" s="180"/>
      <c r="CL173" s="180"/>
      <c r="CM173" s="180"/>
      <c r="CN173" s="180"/>
      <c r="CO173" s="180"/>
      <c r="CP173" s="180"/>
      <c r="CQ173" s="180"/>
      <c r="CR173" s="180"/>
      <c r="CS173" s="180"/>
      <c r="CT173" s="180"/>
      <c r="CU173" s="180"/>
      <c r="CV173" s="180"/>
      <c r="CW173" s="180"/>
      <c r="CX173" s="180"/>
      <c r="CY173" s="180"/>
      <c r="CZ173" s="180"/>
      <c r="DA173" s="180"/>
      <c r="DB173" s="13"/>
    </row>
    <row r="174" spans="1:106">
      <c r="A174" s="72" t="s">
        <v>111</v>
      </c>
      <c r="B174" s="72"/>
      <c r="C174" s="72"/>
      <c r="D174" s="72"/>
      <c r="E174" s="72"/>
      <c r="F174" s="72"/>
      <c r="G174" s="72"/>
      <c r="H174" s="171" t="s">
        <v>163</v>
      </c>
      <c r="I174" s="172"/>
      <c r="J174" s="172"/>
      <c r="K174" s="172"/>
      <c r="L174" s="172"/>
      <c r="M174" s="172"/>
      <c r="N174" s="172"/>
      <c r="O174" s="172"/>
      <c r="P174" s="172"/>
      <c r="Q174" s="172"/>
      <c r="R174" s="172"/>
      <c r="S174" s="172"/>
      <c r="T174" s="172"/>
      <c r="U174" s="172"/>
      <c r="V174" s="172"/>
      <c r="W174" s="172"/>
      <c r="X174" s="172"/>
      <c r="Y174" s="172"/>
      <c r="Z174" s="172"/>
      <c r="AA174" s="172"/>
      <c r="AB174" s="172"/>
      <c r="AC174" s="172"/>
      <c r="AD174" s="172"/>
      <c r="AE174" s="172"/>
      <c r="AF174" s="172"/>
      <c r="AG174" s="172"/>
      <c r="AH174" s="172"/>
      <c r="AI174" s="172"/>
      <c r="AJ174" s="172"/>
      <c r="AK174" s="172"/>
      <c r="AL174" s="172"/>
      <c r="AM174" s="172"/>
      <c r="AN174" s="172"/>
      <c r="AO174" s="172"/>
      <c r="AP174" s="172"/>
      <c r="AQ174" s="172"/>
      <c r="AR174" s="172"/>
      <c r="AS174" s="172"/>
      <c r="AT174" s="172"/>
      <c r="AU174" s="172"/>
      <c r="AV174" s="172"/>
      <c r="AW174" s="172"/>
      <c r="AX174" s="172"/>
      <c r="AY174" s="172"/>
      <c r="AZ174" s="172"/>
      <c r="BA174" s="172"/>
      <c r="BB174" s="172"/>
      <c r="BC174" s="172"/>
      <c r="BD174" s="172"/>
      <c r="BE174" s="172"/>
      <c r="BF174" s="172"/>
      <c r="BG174" s="172"/>
      <c r="BH174" s="172"/>
      <c r="BI174" s="172"/>
      <c r="BJ174" s="172"/>
      <c r="BK174" s="172"/>
      <c r="BL174" s="172"/>
      <c r="BM174" s="172"/>
      <c r="BN174" s="172"/>
      <c r="BO174" s="172"/>
      <c r="BP174" s="172"/>
      <c r="BQ174" s="172"/>
      <c r="BR174" s="172"/>
      <c r="BS174" s="173"/>
      <c r="BT174" s="74">
        <v>1</v>
      </c>
      <c r="BU174" s="74"/>
      <c r="BV174" s="74"/>
      <c r="BW174" s="74"/>
      <c r="BX174" s="74"/>
      <c r="BY174" s="74"/>
      <c r="BZ174" s="74"/>
      <c r="CA174" s="74"/>
      <c r="CB174" s="74"/>
      <c r="CC174" s="74"/>
      <c r="CD174" s="74"/>
      <c r="CE174" s="74"/>
      <c r="CF174" s="74"/>
      <c r="CG174" s="74"/>
      <c r="CH174" s="74"/>
      <c r="CI174" s="74"/>
      <c r="CJ174" s="180">
        <v>13200</v>
      </c>
      <c r="CK174" s="180"/>
      <c r="CL174" s="180"/>
      <c r="CM174" s="180"/>
      <c r="CN174" s="180"/>
      <c r="CO174" s="180"/>
      <c r="CP174" s="180"/>
      <c r="CQ174" s="180"/>
      <c r="CR174" s="180"/>
      <c r="CS174" s="180"/>
      <c r="CT174" s="180"/>
      <c r="CU174" s="180"/>
      <c r="CV174" s="180"/>
      <c r="CW174" s="180"/>
      <c r="CX174" s="180"/>
      <c r="CY174" s="180"/>
      <c r="CZ174" s="180"/>
      <c r="DA174" s="180"/>
      <c r="DB174" s="13"/>
    </row>
    <row r="175" spans="1:106">
      <c r="A175" s="72" t="s">
        <v>112</v>
      </c>
      <c r="B175" s="72"/>
      <c r="C175" s="72"/>
      <c r="D175" s="72"/>
      <c r="E175" s="72"/>
      <c r="F175" s="72"/>
      <c r="G175" s="72"/>
      <c r="H175" s="171" t="s">
        <v>137</v>
      </c>
      <c r="I175" s="172"/>
      <c r="J175" s="172"/>
      <c r="K175" s="172"/>
      <c r="L175" s="172"/>
      <c r="M175" s="172"/>
      <c r="N175" s="172"/>
      <c r="O175" s="172"/>
      <c r="P175" s="172"/>
      <c r="Q175" s="172"/>
      <c r="R175" s="172"/>
      <c r="S175" s="172"/>
      <c r="T175" s="172"/>
      <c r="U175" s="172"/>
      <c r="V175" s="172"/>
      <c r="W175" s="172"/>
      <c r="X175" s="172"/>
      <c r="Y175" s="172"/>
      <c r="Z175" s="172"/>
      <c r="AA175" s="172"/>
      <c r="AB175" s="172"/>
      <c r="AC175" s="172"/>
      <c r="AD175" s="172"/>
      <c r="AE175" s="172"/>
      <c r="AF175" s="172"/>
      <c r="AG175" s="172"/>
      <c r="AH175" s="172"/>
      <c r="AI175" s="172"/>
      <c r="AJ175" s="172"/>
      <c r="AK175" s="172"/>
      <c r="AL175" s="172"/>
      <c r="AM175" s="172"/>
      <c r="AN175" s="172"/>
      <c r="AO175" s="172"/>
      <c r="AP175" s="172"/>
      <c r="AQ175" s="172"/>
      <c r="AR175" s="172"/>
      <c r="AS175" s="172"/>
      <c r="AT175" s="172"/>
      <c r="AU175" s="172"/>
      <c r="AV175" s="172"/>
      <c r="AW175" s="172"/>
      <c r="AX175" s="172"/>
      <c r="AY175" s="172"/>
      <c r="AZ175" s="172"/>
      <c r="BA175" s="172"/>
      <c r="BB175" s="172"/>
      <c r="BC175" s="172"/>
      <c r="BD175" s="172"/>
      <c r="BE175" s="172"/>
      <c r="BF175" s="172"/>
      <c r="BG175" s="172"/>
      <c r="BH175" s="172"/>
      <c r="BI175" s="172"/>
      <c r="BJ175" s="172"/>
      <c r="BK175" s="172"/>
      <c r="BL175" s="172"/>
      <c r="BM175" s="172"/>
      <c r="BN175" s="172"/>
      <c r="BO175" s="172"/>
      <c r="BP175" s="172"/>
      <c r="BQ175" s="172"/>
      <c r="BR175" s="172"/>
      <c r="BS175" s="173"/>
      <c r="BT175" s="74">
        <v>1</v>
      </c>
      <c r="BU175" s="74"/>
      <c r="BV175" s="74"/>
      <c r="BW175" s="74"/>
      <c r="BX175" s="74"/>
      <c r="BY175" s="74"/>
      <c r="BZ175" s="74"/>
      <c r="CA175" s="74"/>
      <c r="CB175" s="74"/>
      <c r="CC175" s="74"/>
      <c r="CD175" s="74"/>
      <c r="CE175" s="74"/>
      <c r="CF175" s="74"/>
      <c r="CG175" s="74"/>
      <c r="CH175" s="74"/>
      <c r="CI175" s="74"/>
      <c r="CJ175" s="180">
        <v>5500</v>
      </c>
      <c r="CK175" s="180"/>
      <c r="CL175" s="180"/>
      <c r="CM175" s="180"/>
      <c r="CN175" s="180"/>
      <c r="CO175" s="180"/>
      <c r="CP175" s="180"/>
      <c r="CQ175" s="180"/>
      <c r="CR175" s="180"/>
      <c r="CS175" s="180"/>
      <c r="CT175" s="180"/>
      <c r="CU175" s="180"/>
      <c r="CV175" s="180"/>
      <c r="CW175" s="180"/>
      <c r="CX175" s="180"/>
      <c r="CY175" s="180"/>
      <c r="CZ175" s="180"/>
      <c r="DA175" s="180"/>
      <c r="DB175" s="13"/>
    </row>
    <row r="176" spans="1:106">
      <c r="A176" s="67"/>
      <c r="B176" s="67"/>
      <c r="C176" s="67"/>
      <c r="D176" s="67"/>
      <c r="E176" s="67"/>
      <c r="F176" s="67"/>
      <c r="G176" s="67"/>
      <c r="H176" s="181" t="s">
        <v>10</v>
      </c>
      <c r="I176" s="182"/>
      <c r="J176" s="182"/>
      <c r="K176" s="182"/>
      <c r="L176" s="182"/>
      <c r="M176" s="182"/>
      <c r="N176" s="182"/>
      <c r="O176" s="182"/>
      <c r="P176" s="182"/>
      <c r="Q176" s="182"/>
      <c r="R176" s="182"/>
      <c r="S176" s="182"/>
      <c r="T176" s="182"/>
      <c r="U176" s="182"/>
      <c r="V176" s="182"/>
      <c r="W176" s="182"/>
      <c r="X176" s="182"/>
      <c r="Y176" s="182"/>
      <c r="Z176" s="182"/>
      <c r="AA176" s="182"/>
      <c r="AB176" s="182"/>
      <c r="AC176" s="182"/>
      <c r="AD176" s="182"/>
      <c r="AE176" s="182"/>
      <c r="AF176" s="182"/>
      <c r="AG176" s="182"/>
      <c r="AH176" s="182"/>
      <c r="AI176" s="182"/>
      <c r="AJ176" s="182"/>
      <c r="AK176" s="182"/>
      <c r="AL176" s="182"/>
      <c r="AM176" s="182"/>
      <c r="AN176" s="182"/>
      <c r="AO176" s="182"/>
      <c r="AP176" s="182"/>
      <c r="AQ176" s="182"/>
      <c r="AR176" s="182"/>
      <c r="AS176" s="182"/>
      <c r="AT176" s="182"/>
      <c r="AU176" s="182"/>
      <c r="AV176" s="182"/>
      <c r="AW176" s="182"/>
      <c r="AX176" s="182"/>
      <c r="AY176" s="182"/>
      <c r="AZ176" s="182"/>
      <c r="BA176" s="182"/>
      <c r="BB176" s="182"/>
      <c r="BC176" s="182"/>
      <c r="BD176" s="182"/>
      <c r="BE176" s="182"/>
      <c r="BF176" s="182"/>
      <c r="BG176" s="182"/>
      <c r="BH176" s="182"/>
      <c r="BI176" s="182"/>
      <c r="BJ176" s="182"/>
      <c r="BK176" s="182"/>
      <c r="BL176" s="182"/>
      <c r="BM176" s="182"/>
      <c r="BN176" s="182"/>
      <c r="BO176" s="182"/>
      <c r="BP176" s="182"/>
      <c r="BQ176" s="182"/>
      <c r="BR176" s="182"/>
      <c r="BS176" s="183"/>
      <c r="BT176" s="70" t="s">
        <v>11</v>
      </c>
      <c r="BU176" s="70"/>
      <c r="BV176" s="70"/>
      <c r="BW176" s="70"/>
      <c r="BX176" s="70"/>
      <c r="BY176" s="70"/>
      <c r="BZ176" s="70"/>
      <c r="CA176" s="70"/>
      <c r="CB176" s="70"/>
      <c r="CC176" s="70"/>
      <c r="CD176" s="70"/>
      <c r="CE176" s="70"/>
      <c r="CF176" s="70"/>
      <c r="CG176" s="70"/>
      <c r="CH176" s="70"/>
      <c r="CI176" s="70"/>
      <c r="CJ176" s="184">
        <f>SUM(CJ164:CJ175)</f>
        <v>300100</v>
      </c>
      <c r="CK176" s="184"/>
      <c r="CL176" s="184"/>
      <c r="CM176" s="184"/>
      <c r="CN176" s="184"/>
      <c r="CO176" s="184"/>
      <c r="CP176" s="184"/>
      <c r="CQ176" s="184"/>
      <c r="CR176" s="184"/>
      <c r="CS176" s="184"/>
      <c r="CT176" s="184"/>
      <c r="CU176" s="184"/>
      <c r="CV176" s="184"/>
      <c r="CW176" s="184"/>
      <c r="CX176" s="184"/>
      <c r="CY176" s="184"/>
      <c r="CZ176" s="184"/>
      <c r="DA176" s="184"/>
      <c r="DB176" s="13"/>
    </row>
    <row r="177" spans="1:106">
      <c r="A177" s="22"/>
      <c r="B177" s="22"/>
      <c r="C177" s="22"/>
      <c r="D177" s="22"/>
      <c r="E177" s="22"/>
      <c r="F177" s="22"/>
      <c r="G177" s="22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4"/>
      <c r="CI177" s="24"/>
      <c r="CJ177" s="25"/>
      <c r="CK177" s="25"/>
      <c r="CL177" s="25"/>
      <c r="CM177" s="25"/>
      <c r="CN177" s="25"/>
      <c r="CO177" s="25"/>
      <c r="CP177" s="25"/>
      <c r="CQ177" s="25"/>
      <c r="CR177" s="25"/>
      <c r="CS177" s="25"/>
      <c r="CT177" s="25"/>
      <c r="CU177" s="25"/>
      <c r="CV177" s="25"/>
      <c r="CW177" s="25"/>
      <c r="CX177" s="25"/>
      <c r="CY177" s="25"/>
      <c r="CZ177" s="25"/>
      <c r="DA177" s="25"/>
      <c r="DB177" s="13"/>
    </row>
    <row r="178" spans="1:106" ht="14.25">
      <c r="A178" s="81" t="s">
        <v>150</v>
      </c>
      <c r="B178" s="81"/>
      <c r="C178" s="81"/>
      <c r="D178" s="81"/>
      <c r="E178" s="81"/>
      <c r="F178" s="81"/>
      <c r="G178" s="81"/>
      <c r="H178" s="81"/>
      <c r="I178" s="81"/>
      <c r="J178" s="81"/>
      <c r="K178" s="81"/>
      <c r="L178" s="81"/>
      <c r="M178" s="81"/>
      <c r="N178" s="81"/>
      <c r="O178" s="81"/>
      <c r="P178" s="81"/>
      <c r="Q178" s="81"/>
      <c r="R178" s="81"/>
      <c r="S178" s="81"/>
      <c r="T178" s="81"/>
      <c r="U178" s="81"/>
      <c r="V178" s="81"/>
      <c r="W178" s="81"/>
      <c r="X178" s="81"/>
      <c r="Y178" s="81"/>
      <c r="Z178" s="81"/>
      <c r="AA178" s="81"/>
      <c r="AB178" s="81"/>
      <c r="AC178" s="81"/>
      <c r="AD178" s="81"/>
      <c r="AE178" s="81"/>
      <c r="AF178" s="81"/>
      <c r="AG178" s="81"/>
      <c r="AH178" s="81"/>
      <c r="AI178" s="81"/>
      <c r="AJ178" s="81"/>
      <c r="AK178" s="81"/>
      <c r="AL178" s="81"/>
      <c r="AM178" s="81"/>
      <c r="AN178" s="81"/>
      <c r="AO178" s="81"/>
      <c r="AP178" s="81"/>
      <c r="AQ178" s="81"/>
      <c r="AR178" s="81"/>
      <c r="AS178" s="81"/>
      <c r="AT178" s="81"/>
      <c r="AU178" s="81"/>
      <c r="AV178" s="81"/>
      <c r="AW178" s="81"/>
      <c r="AX178" s="81"/>
      <c r="AY178" s="81"/>
      <c r="AZ178" s="81"/>
      <c r="BA178" s="81"/>
      <c r="BB178" s="81"/>
      <c r="BC178" s="81"/>
      <c r="BD178" s="81"/>
      <c r="BE178" s="81"/>
      <c r="BF178" s="81"/>
      <c r="BG178" s="81"/>
      <c r="BH178" s="81"/>
      <c r="BI178" s="81"/>
      <c r="BJ178" s="81"/>
      <c r="BK178" s="81"/>
      <c r="BL178" s="81"/>
      <c r="BM178" s="81"/>
      <c r="BN178" s="81"/>
      <c r="BO178" s="81"/>
      <c r="BP178" s="81"/>
      <c r="BQ178" s="81"/>
      <c r="BR178" s="81"/>
      <c r="BS178" s="81"/>
      <c r="BT178" s="81"/>
      <c r="BU178" s="81"/>
      <c r="BV178" s="81"/>
      <c r="BW178" s="81"/>
      <c r="BX178" s="81"/>
      <c r="BY178" s="81"/>
      <c r="BZ178" s="81"/>
      <c r="CA178" s="81"/>
      <c r="CB178" s="81"/>
      <c r="CC178" s="81"/>
      <c r="CD178" s="81"/>
      <c r="CE178" s="81"/>
      <c r="CF178" s="81"/>
      <c r="CG178" s="81"/>
      <c r="CH178" s="81"/>
      <c r="CI178" s="81"/>
      <c r="CJ178" s="81"/>
      <c r="CK178" s="81"/>
      <c r="CL178" s="81"/>
      <c r="CM178" s="81"/>
      <c r="CN178" s="81"/>
      <c r="CO178" s="81"/>
      <c r="CP178" s="81"/>
      <c r="CQ178" s="81"/>
      <c r="CR178" s="81"/>
      <c r="CS178" s="81"/>
      <c r="CT178" s="81"/>
      <c r="CU178" s="81"/>
      <c r="CV178" s="81"/>
      <c r="CW178" s="81"/>
      <c r="CX178" s="81"/>
      <c r="CY178" s="81"/>
      <c r="CZ178" s="81"/>
      <c r="DA178" s="81"/>
      <c r="DB178" s="13"/>
    </row>
    <row r="179" spans="1:106" ht="14.25">
      <c r="A179" s="47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7"/>
      <c r="AV179" s="47"/>
      <c r="AW179" s="47"/>
      <c r="AX179" s="47"/>
      <c r="AY179" s="47"/>
      <c r="AZ179" s="47"/>
      <c r="BA179" s="47"/>
      <c r="BB179" s="47"/>
      <c r="BC179" s="47"/>
      <c r="BD179" s="47"/>
      <c r="BE179" s="47"/>
      <c r="BF179" s="47"/>
      <c r="BG179" s="47"/>
      <c r="BH179" s="47"/>
      <c r="BI179" s="47"/>
      <c r="BJ179" s="47"/>
      <c r="BK179" s="47"/>
      <c r="BL179" s="47"/>
      <c r="BM179" s="47"/>
      <c r="BN179" s="47"/>
      <c r="BO179" s="47"/>
      <c r="BP179" s="47"/>
      <c r="BQ179" s="47"/>
      <c r="BR179" s="47"/>
      <c r="BS179" s="47"/>
      <c r="BT179" s="47"/>
      <c r="BU179" s="47"/>
      <c r="BV179" s="47"/>
      <c r="BW179" s="47"/>
      <c r="BX179" s="47"/>
      <c r="BY179" s="47"/>
      <c r="BZ179" s="47"/>
      <c r="CA179" s="47"/>
      <c r="CB179" s="47"/>
      <c r="CC179" s="47"/>
      <c r="CD179" s="47"/>
      <c r="CE179" s="47"/>
      <c r="CF179" s="47"/>
      <c r="CG179" s="47"/>
      <c r="CH179" s="47"/>
      <c r="CI179" s="47"/>
      <c r="CJ179" s="47"/>
      <c r="CK179" s="47"/>
      <c r="CL179" s="47"/>
      <c r="CM179" s="47"/>
      <c r="CN179" s="47"/>
      <c r="CO179" s="47"/>
      <c r="CP179" s="47"/>
      <c r="CQ179" s="47"/>
      <c r="CR179" s="47"/>
      <c r="CS179" s="47"/>
      <c r="CT179" s="47"/>
      <c r="CU179" s="47"/>
      <c r="CV179" s="47"/>
      <c r="CW179" s="47"/>
      <c r="CX179" s="47"/>
      <c r="CY179" s="47"/>
      <c r="CZ179" s="47"/>
      <c r="DA179" s="47"/>
      <c r="DB179" s="13"/>
    </row>
    <row r="180" spans="1:106" ht="14.25">
      <c r="A180" s="46"/>
      <c r="B180" s="46"/>
      <c r="C180" s="46"/>
      <c r="D180" s="46"/>
      <c r="E180" s="46"/>
      <c r="F180" s="46"/>
      <c r="G180" s="46"/>
      <c r="H180" s="78" t="s">
        <v>72</v>
      </c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78"/>
      <c r="U180" s="78"/>
      <c r="V180" s="78"/>
      <c r="W180" s="78"/>
      <c r="X180" s="78"/>
      <c r="Y180" s="78"/>
      <c r="Z180" s="78"/>
      <c r="AA180" s="78"/>
      <c r="AB180" s="46"/>
      <c r="AC180" s="46"/>
      <c r="AD180" s="46"/>
      <c r="AE180" s="46"/>
      <c r="AF180" s="46"/>
      <c r="AG180" s="46"/>
      <c r="AH180" s="29"/>
      <c r="AI180" s="29"/>
      <c r="AJ180" s="29"/>
      <c r="AK180" s="29"/>
      <c r="AL180" s="29"/>
      <c r="AM180" s="29"/>
      <c r="AN180" s="29"/>
      <c r="AO180" s="79">
        <v>4</v>
      </c>
      <c r="AP180" s="80"/>
      <c r="AQ180" s="80"/>
      <c r="AR180" s="80"/>
      <c r="AS180" s="80"/>
      <c r="AT180" s="80"/>
      <c r="AU180" s="80"/>
      <c r="AV180" s="80"/>
      <c r="AW180" s="80"/>
      <c r="AX180" s="80"/>
      <c r="AY180" s="80"/>
      <c r="AZ180" s="80"/>
      <c r="BA180" s="80"/>
      <c r="BB180" s="80"/>
      <c r="BC180" s="80"/>
      <c r="BD180" s="80"/>
      <c r="BE180" s="80"/>
      <c r="BF180" s="80"/>
      <c r="BG180" s="80"/>
      <c r="BH180" s="80"/>
      <c r="BI180" s="80"/>
      <c r="BJ180" s="80"/>
      <c r="BK180" s="80"/>
      <c r="BL180" s="80"/>
      <c r="BM180" s="80"/>
      <c r="BN180" s="80"/>
      <c r="BO180" s="80"/>
      <c r="BP180" s="80"/>
      <c r="BQ180" s="80"/>
      <c r="BR180" s="80"/>
      <c r="BS180" s="80"/>
      <c r="BT180" s="80"/>
      <c r="BU180" s="80"/>
      <c r="BV180" s="80"/>
      <c r="BW180" s="80"/>
      <c r="BX180" s="80"/>
      <c r="BY180" s="80"/>
      <c r="BZ180" s="80"/>
      <c r="CA180" s="80"/>
      <c r="CB180" s="80"/>
      <c r="CC180" s="80"/>
      <c r="CD180" s="80"/>
      <c r="CE180" s="80"/>
      <c r="CF180" s="80"/>
      <c r="CG180" s="80"/>
      <c r="CH180" s="80"/>
      <c r="CI180" s="80"/>
      <c r="CJ180" s="80"/>
      <c r="CK180" s="80"/>
      <c r="CL180" s="80"/>
      <c r="CM180" s="80"/>
      <c r="CN180" s="80"/>
      <c r="CO180" s="80"/>
      <c r="CP180" s="80"/>
      <c r="CQ180" s="80"/>
      <c r="CR180" s="80"/>
      <c r="CS180" s="80"/>
      <c r="CT180" s="80"/>
      <c r="CU180" s="80"/>
      <c r="CV180" s="80"/>
      <c r="CW180" s="80"/>
      <c r="CX180" s="80"/>
      <c r="CY180" s="80"/>
      <c r="CZ180" s="80"/>
      <c r="DA180" s="80"/>
      <c r="DB180" s="82"/>
    </row>
    <row r="181" spans="1:106" ht="14.25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46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  <c r="AZ181" s="29"/>
      <c r="BA181" s="29"/>
      <c r="BB181" s="29"/>
      <c r="BC181" s="29"/>
      <c r="BD181" s="29"/>
      <c r="BE181" s="29"/>
      <c r="BF181" s="29"/>
      <c r="BG181" s="29"/>
      <c r="BH181" s="29"/>
      <c r="BI181" s="29"/>
      <c r="BJ181" s="29"/>
      <c r="BK181" s="29"/>
      <c r="BL181" s="29"/>
      <c r="BM181" s="29"/>
      <c r="BN181" s="29"/>
      <c r="BO181" s="29"/>
      <c r="BP181" s="29"/>
      <c r="BQ181" s="29"/>
      <c r="BR181" s="29"/>
      <c r="BS181" s="29"/>
      <c r="BT181" s="29"/>
      <c r="BU181" s="29"/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</row>
    <row r="182" spans="1:106" ht="14.25">
      <c r="A182" s="47"/>
      <c r="B182" s="47"/>
      <c r="C182" s="47"/>
      <c r="D182" s="47"/>
      <c r="E182" s="47"/>
      <c r="F182" s="47"/>
      <c r="G182" s="47"/>
      <c r="H182" s="81" t="s">
        <v>71</v>
      </c>
      <c r="I182" s="81"/>
      <c r="J182" s="81"/>
      <c r="K182" s="81"/>
      <c r="L182" s="81"/>
      <c r="M182" s="81"/>
      <c r="N182" s="81"/>
      <c r="O182" s="81"/>
      <c r="P182" s="81"/>
      <c r="Q182" s="81"/>
      <c r="R182" s="81"/>
      <c r="S182" s="81"/>
      <c r="T182" s="81"/>
      <c r="U182" s="81"/>
      <c r="V182" s="81"/>
      <c r="W182" s="81"/>
      <c r="X182" s="81"/>
      <c r="Y182" s="81"/>
      <c r="Z182" s="81"/>
      <c r="AA182" s="47"/>
      <c r="AB182" s="47"/>
      <c r="AC182" s="47"/>
      <c r="AD182" s="47"/>
      <c r="AE182" s="47"/>
      <c r="AF182" s="47"/>
      <c r="AG182" s="47"/>
      <c r="AH182" s="79">
        <v>244</v>
      </c>
      <c r="AI182" s="80"/>
      <c r="AJ182" s="80"/>
      <c r="AK182" s="80"/>
      <c r="AL182" s="80"/>
      <c r="AM182" s="80"/>
      <c r="AN182" s="80"/>
      <c r="AO182" s="80"/>
      <c r="AP182" s="80"/>
      <c r="AQ182" s="80"/>
      <c r="AR182" s="80"/>
      <c r="AS182" s="80"/>
      <c r="AT182" s="80"/>
      <c r="AU182" s="80"/>
      <c r="AV182" s="80"/>
      <c r="AW182" s="80"/>
      <c r="AX182" s="80"/>
      <c r="AY182" s="80"/>
      <c r="AZ182" s="80"/>
      <c r="BA182" s="80"/>
      <c r="BB182" s="80"/>
      <c r="BC182" s="80"/>
      <c r="BD182" s="80"/>
      <c r="BE182" s="80"/>
      <c r="BF182" s="80"/>
      <c r="BG182" s="80"/>
      <c r="BH182" s="80"/>
      <c r="BI182" s="80"/>
      <c r="BJ182" s="80"/>
      <c r="BK182" s="80"/>
      <c r="BL182" s="80"/>
      <c r="BM182" s="80"/>
      <c r="BN182" s="80"/>
      <c r="BO182" s="80"/>
      <c r="BP182" s="80"/>
      <c r="BQ182" s="80"/>
      <c r="BR182" s="80"/>
      <c r="BS182" s="80"/>
      <c r="BT182" s="80"/>
      <c r="BU182" s="80"/>
      <c r="BV182" s="80"/>
      <c r="BW182" s="80"/>
      <c r="BX182" s="80"/>
      <c r="BY182" s="80"/>
      <c r="BZ182" s="80"/>
      <c r="CA182" s="80"/>
      <c r="CB182" s="80"/>
      <c r="CC182" s="80"/>
      <c r="CD182" s="80"/>
      <c r="CE182" s="80"/>
      <c r="CF182" s="80"/>
      <c r="CG182" s="80"/>
      <c r="CH182" s="80"/>
      <c r="CI182" s="80"/>
      <c r="CJ182" s="80"/>
      <c r="CK182" s="80"/>
      <c r="CL182" s="80"/>
      <c r="CM182" s="80"/>
      <c r="CN182" s="80"/>
      <c r="CO182" s="80"/>
      <c r="CP182" s="80"/>
      <c r="CQ182" s="80"/>
      <c r="CR182" s="80"/>
      <c r="CS182" s="80"/>
      <c r="CT182" s="80"/>
      <c r="CU182" s="80"/>
      <c r="CV182" s="80"/>
      <c r="CW182" s="80"/>
      <c r="CX182" s="80"/>
      <c r="CY182" s="80"/>
      <c r="CZ182" s="80"/>
      <c r="DA182" s="82"/>
      <c r="DB182" s="29"/>
    </row>
    <row r="183" spans="1:106" ht="1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  <c r="CB183" s="14"/>
      <c r="CC183" s="14"/>
      <c r="CD183" s="14"/>
      <c r="CE183" s="14"/>
      <c r="CF183" s="14"/>
      <c r="CG183" s="14"/>
      <c r="CH183" s="14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  <c r="CS183" s="14"/>
      <c r="CT183" s="14"/>
      <c r="CU183" s="14"/>
      <c r="CV183" s="14"/>
      <c r="CW183" s="14"/>
      <c r="CX183" s="14"/>
      <c r="CY183" s="14"/>
      <c r="CZ183" s="14"/>
      <c r="DA183" s="14"/>
      <c r="DB183" s="14"/>
    </row>
    <row r="184" spans="1:106">
      <c r="A184" s="83" t="s">
        <v>0</v>
      </c>
      <c r="B184" s="84"/>
      <c r="C184" s="84"/>
      <c r="D184" s="84"/>
      <c r="E184" s="84"/>
      <c r="F184" s="84"/>
      <c r="G184" s="85"/>
      <c r="H184" s="83" t="s">
        <v>15</v>
      </c>
      <c r="I184" s="84"/>
      <c r="J184" s="84"/>
      <c r="K184" s="84"/>
      <c r="L184" s="84"/>
      <c r="M184" s="84"/>
      <c r="N184" s="84"/>
      <c r="O184" s="84"/>
      <c r="P184" s="84"/>
      <c r="Q184" s="84"/>
      <c r="R184" s="84"/>
      <c r="S184" s="84"/>
      <c r="T184" s="84"/>
      <c r="U184" s="84"/>
      <c r="V184" s="84"/>
      <c r="W184" s="84"/>
      <c r="X184" s="84"/>
      <c r="Y184" s="84"/>
      <c r="Z184" s="84"/>
      <c r="AA184" s="84"/>
      <c r="AB184" s="84"/>
      <c r="AC184" s="84"/>
      <c r="AD184" s="84"/>
      <c r="AE184" s="84"/>
      <c r="AF184" s="84"/>
      <c r="AG184" s="84"/>
      <c r="AH184" s="84"/>
      <c r="AI184" s="84"/>
      <c r="AJ184" s="84"/>
      <c r="AK184" s="84"/>
      <c r="AL184" s="84"/>
      <c r="AM184" s="84"/>
      <c r="AN184" s="84"/>
      <c r="AO184" s="84"/>
      <c r="AP184" s="84"/>
      <c r="AQ184" s="84"/>
      <c r="AR184" s="84"/>
      <c r="AS184" s="84"/>
      <c r="AT184" s="84"/>
      <c r="AU184" s="84"/>
      <c r="AV184" s="84"/>
      <c r="AW184" s="84"/>
      <c r="AX184" s="84"/>
      <c r="AY184" s="84"/>
      <c r="AZ184" s="84"/>
      <c r="BA184" s="84"/>
      <c r="BB184" s="84"/>
      <c r="BC184" s="85"/>
      <c r="BD184" s="83" t="s">
        <v>58</v>
      </c>
      <c r="BE184" s="84"/>
      <c r="BF184" s="84"/>
      <c r="BG184" s="84"/>
      <c r="BH184" s="84"/>
      <c r="BI184" s="84"/>
      <c r="BJ184" s="84"/>
      <c r="BK184" s="84"/>
      <c r="BL184" s="84"/>
      <c r="BM184" s="84"/>
      <c r="BN184" s="84"/>
      <c r="BO184" s="84"/>
      <c r="BP184" s="84"/>
      <c r="BQ184" s="84"/>
      <c r="BR184" s="84"/>
      <c r="BS184" s="85"/>
      <c r="BT184" s="83" t="s">
        <v>64</v>
      </c>
      <c r="BU184" s="84"/>
      <c r="BV184" s="84"/>
      <c r="BW184" s="84"/>
      <c r="BX184" s="84"/>
      <c r="BY184" s="84"/>
      <c r="BZ184" s="84"/>
      <c r="CA184" s="84"/>
      <c r="CB184" s="84"/>
      <c r="CC184" s="84"/>
      <c r="CD184" s="84"/>
      <c r="CE184" s="84"/>
      <c r="CF184" s="84"/>
      <c r="CG184" s="84"/>
      <c r="CH184" s="84"/>
      <c r="CI184" s="85"/>
      <c r="CJ184" s="83" t="s">
        <v>65</v>
      </c>
      <c r="CK184" s="84"/>
      <c r="CL184" s="84"/>
      <c r="CM184" s="84"/>
      <c r="CN184" s="84"/>
      <c r="CO184" s="84"/>
      <c r="CP184" s="84"/>
      <c r="CQ184" s="84"/>
      <c r="CR184" s="84"/>
      <c r="CS184" s="84"/>
      <c r="CT184" s="84"/>
      <c r="CU184" s="84"/>
      <c r="CV184" s="84"/>
      <c r="CW184" s="84"/>
      <c r="CX184" s="84"/>
      <c r="CY184" s="84"/>
      <c r="CZ184" s="84"/>
      <c r="DA184" s="85"/>
      <c r="DB184" s="20"/>
    </row>
    <row r="185" spans="1:106">
      <c r="A185" s="77"/>
      <c r="B185" s="77"/>
      <c r="C185" s="77"/>
      <c r="D185" s="77"/>
      <c r="E185" s="77"/>
      <c r="F185" s="77"/>
      <c r="G185" s="77"/>
      <c r="H185" s="77">
        <v>1</v>
      </c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  <c r="AC185" s="77"/>
      <c r="AD185" s="77"/>
      <c r="AE185" s="77"/>
      <c r="AF185" s="77"/>
      <c r="AG185" s="77"/>
      <c r="AH185" s="77"/>
      <c r="AI185" s="77"/>
      <c r="AJ185" s="77"/>
      <c r="AK185" s="77"/>
      <c r="AL185" s="77"/>
      <c r="AM185" s="77"/>
      <c r="AN185" s="77"/>
      <c r="AO185" s="77"/>
      <c r="AP185" s="77"/>
      <c r="AQ185" s="77"/>
      <c r="AR185" s="77"/>
      <c r="AS185" s="77"/>
      <c r="AT185" s="77"/>
      <c r="AU185" s="77"/>
      <c r="AV185" s="77"/>
      <c r="AW185" s="77"/>
      <c r="AX185" s="77"/>
      <c r="AY185" s="77"/>
      <c r="AZ185" s="77"/>
      <c r="BA185" s="77"/>
      <c r="BB185" s="77"/>
      <c r="BC185" s="77"/>
      <c r="BD185" s="77">
        <v>2</v>
      </c>
      <c r="BE185" s="77"/>
      <c r="BF185" s="77"/>
      <c r="BG185" s="77"/>
      <c r="BH185" s="77"/>
      <c r="BI185" s="77"/>
      <c r="BJ185" s="77"/>
      <c r="BK185" s="77"/>
      <c r="BL185" s="77"/>
      <c r="BM185" s="77"/>
      <c r="BN185" s="77"/>
      <c r="BO185" s="77"/>
      <c r="BP185" s="77"/>
      <c r="BQ185" s="77"/>
      <c r="BR185" s="77"/>
      <c r="BS185" s="77"/>
      <c r="BT185" s="77">
        <v>3</v>
      </c>
      <c r="BU185" s="77"/>
      <c r="BV185" s="77"/>
      <c r="BW185" s="77"/>
      <c r="BX185" s="77"/>
      <c r="BY185" s="77"/>
      <c r="BZ185" s="77"/>
      <c r="CA185" s="77"/>
      <c r="CB185" s="77"/>
      <c r="CC185" s="77"/>
      <c r="CD185" s="77"/>
      <c r="CE185" s="77"/>
      <c r="CF185" s="77"/>
      <c r="CG185" s="77"/>
      <c r="CH185" s="77"/>
      <c r="CI185" s="77"/>
      <c r="CJ185" s="77">
        <v>4</v>
      </c>
      <c r="CK185" s="77"/>
      <c r="CL185" s="77"/>
      <c r="CM185" s="77"/>
      <c r="CN185" s="77"/>
      <c r="CO185" s="77"/>
      <c r="CP185" s="77"/>
      <c r="CQ185" s="77"/>
      <c r="CR185" s="77"/>
      <c r="CS185" s="77"/>
      <c r="CT185" s="77"/>
      <c r="CU185" s="77"/>
      <c r="CV185" s="77"/>
      <c r="CW185" s="77"/>
      <c r="CX185" s="77"/>
      <c r="CY185" s="77"/>
      <c r="CZ185" s="77"/>
      <c r="DA185" s="77"/>
      <c r="DB185" s="21"/>
    </row>
    <row r="186" spans="1:106">
      <c r="A186" s="72" t="s">
        <v>23</v>
      </c>
      <c r="B186" s="72"/>
      <c r="C186" s="72"/>
      <c r="D186" s="72"/>
      <c r="E186" s="72"/>
      <c r="F186" s="72"/>
      <c r="G186" s="72"/>
      <c r="H186" s="73" t="s">
        <v>165</v>
      </c>
      <c r="I186" s="73"/>
      <c r="J186" s="73"/>
      <c r="K186" s="73"/>
      <c r="L186" s="73"/>
      <c r="M186" s="73"/>
      <c r="N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  <c r="Z186" s="73"/>
      <c r="AA186" s="73"/>
      <c r="AB186" s="73"/>
      <c r="AC186" s="73"/>
      <c r="AD186" s="73"/>
      <c r="AE186" s="73"/>
      <c r="AF186" s="73"/>
      <c r="AG186" s="73"/>
      <c r="AH186" s="73"/>
      <c r="AI186" s="73"/>
      <c r="AJ186" s="73"/>
      <c r="AK186" s="73"/>
      <c r="AL186" s="73"/>
      <c r="AM186" s="73"/>
      <c r="AN186" s="73"/>
      <c r="AO186" s="73"/>
      <c r="AP186" s="73"/>
      <c r="AQ186" s="73"/>
      <c r="AR186" s="73"/>
      <c r="AS186" s="73"/>
      <c r="AT186" s="73"/>
      <c r="AU186" s="73"/>
      <c r="AV186" s="73"/>
      <c r="AW186" s="73"/>
      <c r="AX186" s="73"/>
      <c r="AY186" s="73"/>
      <c r="AZ186" s="73"/>
      <c r="BA186" s="73"/>
      <c r="BB186" s="73"/>
      <c r="BC186" s="73"/>
      <c r="BD186" s="74">
        <v>12</v>
      </c>
      <c r="BE186" s="74"/>
      <c r="BF186" s="74"/>
      <c r="BG186" s="74"/>
      <c r="BH186" s="74"/>
      <c r="BI186" s="74"/>
      <c r="BJ186" s="74"/>
      <c r="BK186" s="74"/>
      <c r="BL186" s="74"/>
      <c r="BM186" s="74"/>
      <c r="BN186" s="74"/>
      <c r="BO186" s="74"/>
      <c r="BP186" s="74"/>
      <c r="BQ186" s="74"/>
      <c r="BR186" s="74"/>
      <c r="BS186" s="74"/>
      <c r="BT186" s="76">
        <v>1566.6666666000001</v>
      </c>
      <c r="BU186" s="76"/>
      <c r="BV186" s="76"/>
      <c r="BW186" s="76"/>
      <c r="BX186" s="76"/>
      <c r="BY186" s="76"/>
      <c r="BZ186" s="76"/>
      <c r="CA186" s="76"/>
      <c r="CB186" s="76"/>
      <c r="CC186" s="76"/>
      <c r="CD186" s="76"/>
      <c r="CE186" s="76"/>
      <c r="CF186" s="76"/>
      <c r="CG186" s="76"/>
      <c r="CH186" s="76"/>
      <c r="CI186" s="76"/>
      <c r="CJ186" s="75">
        <f>SUM(BD186*BT186)</f>
        <v>18799.999999200001</v>
      </c>
      <c r="CK186" s="75"/>
      <c r="CL186" s="75"/>
      <c r="CM186" s="75"/>
      <c r="CN186" s="75"/>
      <c r="CO186" s="75"/>
      <c r="CP186" s="75"/>
      <c r="CQ186" s="75"/>
      <c r="CR186" s="75"/>
      <c r="CS186" s="75"/>
      <c r="CT186" s="75"/>
      <c r="CU186" s="75"/>
      <c r="CV186" s="75"/>
      <c r="CW186" s="75"/>
      <c r="CX186" s="75"/>
      <c r="CY186" s="75"/>
      <c r="CZ186" s="75"/>
      <c r="DA186" s="75"/>
      <c r="DB186" s="21"/>
    </row>
    <row r="187" spans="1:106">
      <c r="A187" s="72" t="s">
        <v>27</v>
      </c>
      <c r="B187" s="72"/>
      <c r="C187" s="72"/>
      <c r="D187" s="72"/>
      <c r="E187" s="72"/>
      <c r="F187" s="72"/>
      <c r="G187" s="72"/>
      <c r="H187" s="73" t="s">
        <v>166</v>
      </c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  <c r="Z187" s="73"/>
      <c r="AA187" s="73"/>
      <c r="AB187" s="73"/>
      <c r="AC187" s="73"/>
      <c r="AD187" s="73"/>
      <c r="AE187" s="73"/>
      <c r="AF187" s="73"/>
      <c r="AG187" s="73"/>
      <c r="AH187" s="73"/>
      <c r="AI187" s="73"/>
      <c r="AJ187" s="73"/>
      <c r="AK187" s="73"/>
      <c r="AL187" s="73"/>
      <c r="AM187" s="73"/>
      <c r="AN187" s="73"/>
      <c r="AO187" s="73"/>
      <c r="AP187" s="73"/>
      <c r="AQ187" s="73"/>
      <c r="AR187" s="73"/>
      <c r="AS187" s="73"/>
      <c r="AT187" s="73"/>
      <c r="AU187" s="73"/>
      <c r="AV187" s="73"/>
      <c r="AW187" s="73"/>
      <c r="AX187" s="73"/>
      <c r="AY187" s="73"/>
      <c r="AZ187" s="73"/>
      <c r="BA187" s="73"/>
      <c r="BB187" s="73"/>
      <c r="BC187" s="73"/>
      <c r="BD187" s="74">
        <v>12</v>
      </c>
      <c r="BE187" s="74"/>
      <c r="BF187" s="74"/>
      <c r="BG187" s="74"/>
      <c r="BH187" s="74"/>
      <c r="BI187" s="74"/>
      <c r="BJ187" s="74"/>
      <c r="BK187" s="74"/>
      <c r="BL187" s="74"/>
      <c r="BM187" s="74"/>
      <c r="BN187" s="74"/>
      <c r="BO187" s="74"/>
      <c r="BP187" s="74"/>
      <c r="BQ187" s="74"/>
      <c r="BR187" s="74"/>
      <c r="BS187" s="74"/>
      <c r="BT187" s="76">
        <v>1566.6666666000001</v>
      </c>
      <c r="BU187" s="76"/>
      <c r="BV187" s="76"/>
      <c r="BW187" s="76"/>
      <c r="BX187" s="76"/>
      <c r="BY187" s="76"/>
      <c r="BZ187" s="76"/>
      <c r="CA187" s="76"/>
      <c r="CB187" s="76"/>
      <c r="CC187" s="76"/>
      <c r="CD187" s="76"/>
      <c r="CE187" s="76"/>
      <c r="CF187" s="76"/>
      <c r="CG187" s="76"/>
      <c r="CH187" s="76"/>
      <c r="CI187" s="76"/>
      <c r="CJ187" s="75">
        <f>SUM(BD187*BT187)</f>
        <v>18799.999999200001</v>
      </c>
      <c r="CK187" s="75"/>
      <c r="CL187" s="75"/>
      <c r="CM187" s="75"/>
      <c r="CN187" s="75"/>
      <c r="CO187" s="75"/>
      <c r="CP187" s="75"/>
      <c r="CQ187" s="75"/>
      <c r="CR187" s="75"/>
      <c r="CS187" s="75"/>
      <c r="CT187" s="75"/>
      <c r="CU187" s="75"/>
      <c r="CV187" s="75"/>
      <c r="CW187" s="75"/>
      <c r="CX187" s="75"/>
      <c r="CY187" s="75"/>
      <c r="CZ187" s="75"/>
      <c r="DA187" s="75"/>
      <c r="DB187" s="21"/>
    </row>
    <row r="188" spans="1:106">
      <c r="A188" s="72" t="s">
        <v>33</v>
      </c>
      <c r="B188" s="72"/>
      <c r="C188" s="72"/>
      <c r="D188" s="72"/>
      <c r="E188" s="72"/>
      <c r="F188" s="72"/>
      <c r="G188" s="72"/>
      <c r="H188" s="73" t="s">
        <v>120</v>
      </c>
      <c r="I188" s="73"/>
      <c r="J188" s="73"/>
      <c r="K188" s="73"/>
      <c r="L188" s="73"/>
      <c r="M188" s="73"/>
      <c r="N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  <c r="Z188" s="73"/>
      <c r="AA188" s="73"/>
      <c r="AB188" s="73"/>
      <c r="AC188" s="73"/>
      <c r="AD188" s="73"/>
      <c r="AE188" s="73"/>
      <c r="AF188" s="73"/>
      <c r="AG188" s="73"/>
      <c r="AH188" s="73"/>
      <c r="AI188" s="73"/>
      <c r="AJ188" s="73"/>
      <c r="AK188" s="73"/>
      <c r="AL188" s="73"/>
      <c r="AM188" s="73"/>
      <c r="AN188" s="73"/>
      <c r="AO188" s="73"/>
      <c r="AP188" s="73"/>
      <c r="AQ188" s="73"/>
      <c r="AR188" s="73"/>
      <c r="AS188" s="73"/>
      <c r="AT188" s="73"/>
      <c r="AU188" s="73"/>
      <c r="AV188" s="73"/>
      <c r="AW188" s="73"/>
      <c r="AX188" s="73"/>
      <c r="AY188" s="73"/>
      <c r="AZ188" s="73"/>
      <c r="BA188" s="73"/>
      <c r="BB188" s="73"/>
      <c r="BC188" s="73"/>
      <c r="BD188" s="74">
        <v>12</v>
      </c>
      <c r="BE188" s="74"/>
      <c r="BF188" s="74"/>
      <c r="BG188" s="74"/>
      <c r="BH188" s="74"/>
      <c r="BI188" s="74"/>
      <c r="BJ188" s="74"/>
      <c r="BK188" s="74"/>
      <c r="BL188" s="74"/>
      <c r="BM188" s="74"/>
      <c r="BN188" s="74"/>
      <c r="BO188" s="74"/>
      <c r="BP188" s="74"/>
      <c r="BQ188" s="74"/>
      <c r="BR188" s="74"/>
      <c r="BS188" s="74"/>
      <c r="BT188" s="76">
        <v>1308.3333299999999</v>
      </c>
      <c r="BU188" s="76"/>
      <c r="BV188" s="76"/>
      <c r="BW188" s="76"/>
      <c r="BX188" s="76"/>
      <c r="BY188" s="76"/>
      <c r="BZ188" s="76"/>
      <c r="CA188" s="76"/>
      <c r="CB188" s="76"/>
      <c r="CC188" s="76"/>
      <c r="CD188" s="76"/>
      <c r="CE188" s="76"/>
      <c r="CF188" s="76"/>
      <c r="CG188" s="76"/>
      <c r="CH188" s="76"/>
      <c r="CI188" s="76"/>
      <c r="CJ188" s="75">
        <f>BD188*BT188</f>
        <v>15699.999959999999</v>
      </c>
      <c r="CK188" s="75"/>
      <c r="CL188" s="75"/>
      <c r="CM188" s="75"/>
      <c r="CN188" s="75"/>
      <c r="CO188" s="75"/>
      <c r="CP188" s="75"/>
      <c r="CQ188" s="75"/>
      <c r="CR188" s="75"/>
      <c r="CS188" s="75"/>
      <c r="CT188" s="75"/>
      <c r="CU188" s="75"/>
      <c r="CV188" s="75"/>
      <c r="CW188" s="75"/>
      <c r="CX188" s="75"/>
      <c r="CY188" s="75"/>
      <c r="CZ188" s="75"/>
      <c r="DA188" s="75"/>
      <c r="DB188" s="8"/>
    </row>
    <row r="189" spans="1:106">
      <c r="A189" s="72" t="s">
        <v>70</v>
      </c>
      <c r="B189" s="72"/>
      <c r="C189" s="72"/>
      <c r="D189" s="72"/>
      <c r="E189" s="72"/>
      <c r="F189" s="72"/>
      <c r="G189" s="72"/>
      <c r="H189" s="73" t="s">
        <v>167</v>
      </c>
      <c r="I189" s="73"/>
      <c r="J189" s="73"/>
      <c r="K189" s="73"/>
      <c r="L189" s="73"/>
      <c r="M189" s="73"/>
      <c r="N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  <c r="Z189" s="73"/>
      <c r="AA189" s="73"/>
      <c r="AB189" s="73"/>
      <c r="AC189" s="73"/>
      <c r="AD189" s="73"/>
      <c r="AE189" s="73"/>
      <c r="AF189" s="73"/>
      <c r="AG189" s="73"/>
      <c r="AH189" s="73"/>
      <c r="AI189" s="73"/>
      <c r="AJ189" s="73"/>
      <c r="AK189" s="73"/>
      <c r="AL189" s="73"/>
      <c r="AM189" s="73"/>
      <c r="AN189" s="73"/>
      <c r="AO189" s="73"/>
      <c r="AP189" s="73"/>
      <c r="AQ189" s="73"/>
      <c r="AR189" s="73"/>
      <c r="AS189" s="73"/>
      <c r="AT189" s="73"/>
      <c r="AU189" s="73"/>
      <c r="AV189" s="73"/>
      <c r="AW189" s="73"/>
      <c r="AX189" s="73"/>
      <c r="AY189" s="73"/>
      <c r="AZ189" s="73"/>
      <c r="BA189" s="73"/>
      <c r="BB189" s="73"/>
      <c r="BC189" s="73"/>
      <c r="BD189" s="70" t="s">
        <v>11</v>
      </c>
      <c r="BE189" s="70"/>
      <c r="BF189" s="70"/>
      <c r="BG189" s="70"/>
      <c r="BH189" s="70"/>
      <c r="BI189" s="70"/>
      <c r="BJ189" s="70"/>
      <c r="BK189" s="70"/>
      <c r="BL189" s="70"/>
      <c r="BM189" s="70"/>
      <c r="BN189" s="70"/>
      <c r="BO189" s="70"/>
      <c r="BP189" s="70"/>
      <c r="BQ189" s="70"/>
      <c r="BR189" s="70"/>
      <c r="BS189" s="70"/>
      <c r="BT189" s="70" t="s">
        <v>11</v>
      </c>
      <c r="BU189" s="70"/>
      <c r="BV189" s="70"/>
      <c r="BW189" s="70"/>
      <c r="BX189" s="70"/>
      <c r="BY189" s="70"/>
      <c r="BZ189" s="70"/>
      <c r="CA189" s="70"/>
      <c r="CB189" s="70"/>
      <c r="CC189" s="70"/>
      <c r="CD189" s="70"/>
      <c r="CE189" s="70"/>
      <c r="CF189" s="70"/>
      <c r="CG189" s="70"/>
      <c r="CH189" s="70"/>
      <c r="CI189" s="70"/>
      <c r="CJ189" s="75">
        <v>0</v>
      </c>
      <c r="CK189" s="75"/>
      <c r="CL189" s="75"/>
      <c r="CM189" s="75"/>
      <c r="CN189" s="75"/>
      <c r="CO189" s="75"/>
      <c r="CP189" s="75"/>
      <c r="CQ189" s="75"/>
      <c r="CR189" s="75"/>
      <c r="CS189" s="75"/>
      <c r="CT189" s="75"/>
      <c r="CU189" s="75"/>
      <c r="CV189" s="75"/>
      <c r="CW189" s="75"/>
      <c r="CX189" s="75"/>
      <c r="CY189" s="75"/>
      <c r="CZ189" s="75"/>
      <c r="DA189" s="75"/>
      <c r="DB189" s="8"/>
    </row>
    <row r="190" spans="1:106">
      <c r="A190" s="67"/>
      <c r="B190" s="67"/>
      <c r="C190" s="67"/>
      <c r="D190" s="67"/>
      <c r="E190" s="67"/>
      <c r="F190" s="67"/>
      <c r="G190" s="67"/>
      <c r="H190" s="68" t="s">
        <v>10</v>
      </c>
      <c r="I190" s="68"/>
      <c r="J190" s="68"/>
      <c r="K190" s="68"/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68"/>
      <c r="AG190" s="68"/>
      <c r="AH190" s="68"/>
      <c r="AI190" s="68"/>
      <c r="AJ190" s="68"/>
      <c r="AK190" s="68"/>
      <c r="AL190" s="68"/>
      <c r="AM190" s="68"/>
      <c r="AN190" s="68"/>
      <c r="AO190" s="68"/>
      <c r="AP190" s="68"/>
      <c r="AQ190" s="68"/>
      <c r="AR190" s="68"/>
      <c r="AS190" s="68"/>
      <c r="AT190" s="68"/>
      <c r="AU190" s="68"/>
      <c r="AV190" s="68"/>
      <c r="AW190" s="68"/>
      <c r="AX190" s="68"/>
      <c r="AY190" s="68"/>
      <c r="AZ190" s="68"/>
      <c r="BA190" s="68"/>
      <c r="BB190" s="68"/>
      <c r="BC190" s="69"/>
      <c r="BD190" s="70" t="s">
        <v>11</v>
      </c>
      <c r="BE190" s="70"/>
      <c r="BF190" s="70"/>
      <c r="BG190" s="70"/>
      <c r="BH190" s="70"/>
      <c r="BI190" s="70"/>
      <c r="BJ190" s="70"/>
      <c r="BK190" s="70"/>
      <c r="BL190" s="70"/>
      <c r="BM190" s="70"/>
      <c r="BN190" s="70"/>
      <c r="BO190" s="70"/>
      <c r="BP190" s="70"/>
      <c r="BQ190" s="70"/>
      <c r="BR190" s="70"/>
      <c r="BS190" s="70"/>
      <c r="BT190" s="70" t="s">
        <v>11</v>
      </c>
      <c r="BU190" s="70"/>
      <c r="BV190" s="70"/>
      <c r="BW190" s="70"/>
      <c r="BX190" s="70"/>
      <c r="BY190" s="70"/>
      <c r="BZ190" s="70"/>
      <c r="CA190" s="70"/>
      <c r="CB190" s="70"/>
      <c r="CC190" s="70"/>
      <c r="CD190" s="70"/>
      <c r="CE190" s="70"/>
      <c r="CF190" s="70"/>
      <c r="CG190" s="70"/>
      <c r="CH190" s="70"/>
      <c r="CI190" s="70"/>
      <c r="CJ190" s="71">
        <f>SUM(CJ186:CJ189)</f>
        <v>53299.999958400003</v>
      </c>
      <c r="CK190" s="71"/>
      <c r="CL190" s="71"/>
      <c r="CM190" s="71"/>
      <c r="CN190" s="71"/>
      <c r="CO190" s="71"/>
      <c r="CP190" s="71"/>
      <c r="CQ190" s="71"/>
      <c r="CR190" s="71"/>
      <c r="CS190" s="71"/>
      <c r="CT190" s="71"/>
      <c r="CU190" s="71"/>
      <c r="CV190" s="71"/>
      <c r="CW190" s="71"/>
      <c r="CX190" s="71"/>
      <c r="CY190" s="71"/>
      <c r="CZ190" s="71"/>
      <c r="DA190" s="71"/>
      <c r="DB190" s="9"/>
    </row>
    <row r="192" spans="1:106">
      <c r="CB192" s="1" t="s">
        <v>99</v>
      </c>
      <c r="CJ192" s="185">
        <f>EO24+CJ35+CJ48+CN71+CE93+CL110+CL135+CJ152+CJ176+CJ190</f>
        <v>14140199.997672148</v>
      </c>
      <c r="CK192" s="185"/>
      <c r="CL192" s="185"/>
      <c r="CM192" s="185"/>
      <c r="CN192" s="185"/>
      <c r="CO192" s="185"/>
      <c r="CP192" s="185"/>
      <c r="CQ192" s="185"/>
      <c r="CR192" s="185"/>
      <c r="CS192" s="185"/>
      <c r="CT192" s="185"/>
      <c r="CU192" s="185"/>
      <c r="CV192" s="185"/>
      <c r="CW192" s="185"/>
      <c r="CX192" s="185"/>
      <c r="CY192" s="185"/>
      <c r="CZ192" s="185"/>
      <c r="DA192" s="185"/>
    </row>
    <row r="194" spans="1:106" ht="14.25">
      <c r="A194" s="81" t="s">
        <v>139</v>
      </c>
      <c r="B194" s="81"/>
      <c r="C194" s="81"/>
      <c r="D194" s="81"/>
      <c r="E194" s="81"/>
      <c r="F194" s="81"/>
      <c r="G194" s="81"/>
      <c r="H194" s="81"/>
      <c r="I194" s="81"/>
      <c r="J194" s="81"/>
      <c r="K194" s="81"/>
      <c r="L194" s="81"/>
      <c r="M194" s="81"/>
      <c r="N194" s="81"/>
      <c r="O194" s="81"/>
      <c r="P194" s="81"/>
      <c r="Q194" s="81"/>
      <c r="R194" s="81"/>
      <c r="S194" s="81"/>
      <c r="T194" s="81"/>
      <c r="U194" s="81"/>
      <c r="V194" s="81"/>
      <c r="W194" s="81"/>
      <c r="X194" s="81"/>
      <c r="Y194" s="81"/>
      <c r="Z194" s="81"/>
      <c r="AA194" s="81"/>
      <c r="AB194" s="81"/>
      <c r="AC194" s="81"/>
      <c r="AD194" s="81"/>
      <c r="AE194" s="81"/>
      <c r="AF194" s="81"/>
      <c r="AG194" s="81"/>
      <c r="AH194" s="81"/>
      <c r="AI194" s="81"/>
      <c r="AJ194" s="81"/>
      <c r="AK194" s="81"/>
      <c r="AL194" s="81"/>
      <c r="AM194" s="81"/>
      <c r="AN194" s="81"/>
      <c r="AO194" s="81"/>
      <c r="AP194" s="81"/>
      <c r="AQ194" s="81"/>
      <c r="AR194" s="81"/>
      <c r="AS194" s="81"/>
      <c r="AT194" s="81"/>
      <c r="AU194" s="81"/>
      <c r="AV194" s="81"/>
      <c r="AW194" s="81"/>
      <c r="AX194" s="81"/>
      <c r="AY194" s="81"/>
      <c r="AZ194" s="81"/>
      <c r="BA194" s="81"/>
      <c r="BB194" s="81"/>
      <c r="BC194" s="81"/>
      <c r="BD194" s="81"/>
      <c r="BE194" s="81"/>
      <c r="BF194" s="81"/>
      <c r="BG194" s="81"/>
      <c r="BH194" s="81"/>
      <c r="BI194" s="81"/>
      <c r="BJ194" s="81"/>
      <c r="BK194" s="81"/>
      <c r="BL194" s="81"/>
      <c r="BM194" s="81"/>
      <c r="BN194" s="81"/>
      <c r="BO194" s="81"/>
      <c r="BP194" s="81"/>
      <c r="BQ194" s="81"/>
      <c r="BR194" s="81"/>
      <c r="BS194" s="81"/>
      <c r="BT194" s="81"/>
      <c r="BU194" s="81"/>
      <c r="BV194" s="81"/>
      <c r="BW194" s="81"/>
      <c r="BX194" s="81"/>
      <c r="BY194" s="81"/>
      <c r="BZ194" s="81"/>
      <c r="CA194" s="81"/>
      <c r="CB194" s="81"/>
      <c r="CC194" s="81"/>
      <c r="CD194" s="81"/>
      <c r="CE194" s="81"/>
      <c r="CF194" s="81"/>
      <c r="CG194" s="81"/>
      <c r="CH194" s="81"/>
      <c r="CI194" s="81"/>
      <c r="CJ194" s="81"/>
      <c r="CK194" s="81"/>
      <c r="CL194" s="81"/>
      <c r="CM194" s="81"/>
      <c r="CN194" s="81"/>
      <c r="CO194" s="81"/>
      <c r="CP194" s="81"/>
      <c r="CQ194" s="81"/>
      <c r="CR194" s="81"/>
      <c r="CS194" s="81"/>
      <c r="CT194" s="81"/>
      <c r="CU194" s="81"/>
      <c r="CV194" s="81"/>
      <c r="CW194" s="81"/>
      <c r="CX194" s="81"/>
      <c r="CY194" s="81"/>
      <c r="CZ194" s="81"/>
      <c r="DA194" s="81"/>
      <c r="DB194" s="21"/>
    </row>
    <row r="195" spans="1:106" ht="14.25">
      <c r="A195" s="81" t="s">
        <v>168</v>
      </c>
      <c r="B195" s="81"/>
      <c r="C195" s="81"/>
      <c r="D195" s="81"/>
      <c r="E195" s="81"/>
      <c r="F195" s="81"/>
      <c r="G195" s="81"/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1"/>
      <c r="S195" s="81"/>
      <c r="T195" s="81"/>
      <c r="U195" s="81"/>
      <c r="V195" s="81"/>
      <c r="W195" s="81"/>
      <c r="X195" s="81"/>
      <c r="Y195" s="81"/>
      <c r="Z195" s="81"/>
      <c r="AA195" s="81"/>
      <c r="AB195" s="81"/>
      <c r="AC195" s="81"/>
      <c r="AD195" s="81"/>
      <c r="AE195" s="81"/>
      <c r="AF195" s="81"/>
      <c r="AG195" s="81"/>
      <c r="AH195" s="81"/>
      <c r="AI195" s="81"/>
      <c r="AJ195" s="81"/>
      <c r="AK195" s="81"/>
      <c r="AL195" s="81"/>
      <c r="AM195" s="81"/>
      <c r="AN195" s="81"/>
      <c r="AO195" s="81"/>
      <c r="AP195" s="81"/>
      <c r="AQ195" s="81"/>
      <c r="AR195" s="81"/>
      <c r="AS195" s="81"/>
      <c r="AT195" s="81"/>
      <c r="AU195" s="81"/>
      <c r="AV195" s="81"/>
      <c r="AW195" s="81"/>
      <c r="AX195" s="81"/>
      <c r="AY195" s="81"/>
      <c r="AZ195" s="81"/>
      <c r="BA195" s="81"/>
      <c r="BB195" s="81"/>
      <c r="BC195" s="81"/>
      <c r="BD195" s="81"/>
      <c r="BE195" s="81"/>
      <c r="BF195" s="81"/>
      <c r="BG195" s="81"/>
      <c r="BH195" s="81"/>
      <c r="BI195" s="81"/>
      <c r="BJ195" s="81"/>
      <c r="BK195" s="81"/>
      <c r="BL195" s="81"/>
      <c r="BM195" s="81"/>
      <c r="BN195" s="81"/>
      <c r="BO195" s="81"/>
      <c r="BP195" s="81"/>
      <c r="BQ195" s="81"/>
      <c r="BR195" s="81"/>
      <c r="BS195" s="81"/>
      <c r="BT195" s="81"/>
      <c r="BU195" s="81"/>
      <c r="BV195" s="81"/>
      <c r="BW195" s="81"/>
      <c r="BX195" s="81"/>
      <c r="BY195" s="81"/>
      <c r="BZ195" s="81"/>
      <c r="CA195" s="81"/>
      <c r="CB195" s="81"/>
      <c r="CC195" s="81"/>
      <c r="CD195" s="81"/>
      <c r="CE195" s="81"/>
      <c r="CF195" s="81"/>
      <c r="CG195" s="81"/>
      <c r="CH195" s="81"/>
      <c r="CI195" s="81"/>
      <c r="CJ195" s="81"/>
      <c r="CK195" s="81"/>
      <c r="CL195" s="81"/>
      <c r="CM195" s="81"/>
      <c r="CN195" s="81"/>
      <c r="CO195" s="81"/>
      <c r="CP195" s="81"/>
      <c r="CQ195" s="81"/>
      <c r="CR195" s="81"/>
      <c r="CS195" s="81"/>
      <c r="CT195" s="81"/>
      <c r="CU195" s="81"/>
      <c r="CV195" s="81"/>
      <c r="CW195" s="81"/>
      <c r="CX195" s="81"/>
      <c r="CY195" s="81"/>
      <c r="CZ195" s="81"/>
      <c r="DA195" s="81"/>
      <c r="DB195" s="21"/>
    </row>
    <row r="196" spans="1:106" ht="1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14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14"/>
      <c r="CV196" s="14"/>
      <c r="CW196" s="14"/>
      <c r="CX196" s="14"/>
      <c r="CY196" s="14"/>
      <c r="CZ196" s="14"/>
      <c r="DA196" s="14"/>
      <c r="DB196" s="21"/>
    </row>
    <row r="197" spans="1:106" ht="14.25">
      <c r="A197" s="50" t="s">
        <v>14</v>
      </c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79">
        <v>5</v>
      </c>
      <c r="Y197" s="80"/>
      <c r="Z197" s="80"/>
      <c r="AA197" s="80"/>
      <c r="AB197" s="80"/>
      <c r="AC197" s="80"/>
      <c r="AD197" s="80"/>
      <c r="AE197" s="80"/>
      <c r="AF197" s="80"/>
      <c r="AG197" s="80"/>
      <c r="AH197" s="80"/>
      <c r="AI197" s="80"/>
      <c r="AJ197" s="80"/>
      <c r="AK197" s="80"/>
      <c r="AL197" s="80"/>
      <c r="AM197" s="80"/>
      <c r="AN197" s="80"/>
      <c r="AO197" s="80"/>
      <c r="AP197" s="80"/>
      <c r="AQ197" s="80"/>
      <c r="AR197" s="80"/>
      <c r="AS197" s="80"/>
      <c r="AT197" s="80"/>
      <c r="AU197" s="80"/>
      <c r="AV197" s="80"/>
      <c r="AW197" s="80"/>
      <c r="AX197" s="80"/>
      <c r="AY197" s="80"/>
      <c r="AZ197" s="80"/>
      <c r="BA197" s="80"/>
      <c r="BB197" s="80"/>
      <c r="BC197" s="80"/>
      <c r="BD197" s="80"/>
      <c r="BE197" s="80"/>
      <c r="BF197" s="80"/>
      <c r="BG197" s="80"/>
      <c r="BH197" s="80"/>
      <c r="BI197" s="80"/>
      <c r="BJ197" s="80"/>
      <c r="BK197" s="80"/>
      <c r="BL197" s="80"/>
      <c r="BM197" s="80"/>
      <c r="BN197" s="80"/>
      <c r="BO197" s="80"/>
      <c r="BP197" s="80"/>
      <c r="BQ197" s="80"/>
      <c r="BR197" s="80"/>
      <c r="BS197" s="80"/>
      <c r="BT197" s="80"/>
      <c r="BU197" s="80"/>
      <c r="BV197" s="80"/>
      <c r="BW197" s="80"/>
      <c r="BX197" s="80"/>
      <c r="BY197" s="80"/>
      <c r="BZ197" s="80"/>
      <c r="CA197" s="80"/>
      <c r="CB197" s="80"/>
      <c r="CC197" s="80"/>
      <c r="CD197" s="80"/>
      <c r="CE197" s="80"/>
      <c r="CF197" s="80"/>
      <c r="CG197" s="80"/>
      <c r="CH197" s="80"/>
      <c r="CI197" s="80"/>
      <c r="CJ197" s="80"/>
      <c r="CK197" s="80"/>
      <c r="CL197" s="80"/>
      <c r="CM197" s="80"/>
      <c r="CN197" s="80"/>
      <c r="CO197" s="80"/>
      <c r="CP197" s="80"/>
      <c r="CQ197" s="80"/>
      <c r="CR197" s="80"/>
      <c r="CS197" s="80"/>
      <c r="CT197" s="80"/>
      <c r="CU197" s="80"/>
      <c r="CV197" s="80"/>
      <c r="CW197" s="80"/>
      <c r="CX197" s="80"/>
      <c r="CY197" s="80"/>
      <c r="CZ197" s="80"/>
      <c r="DA197" s="82"/>
      <c r="DB197" s="21"/>
    </row>
    <row r="198" spans="1:106" ht="14.25">
      <c r="A198" s="50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  <c r="CC198" s="11"/>
      <c r="CD198" s="11"/>
      <c r="CE198" s="11"/>
      <c r="CF198" s="11"/>
      <c r="CG198" s="11"/>
      <c r="CH198" s="11"/>
      <c r="CI198" s="11"/>
      <c r="CJ198" s="11"/>
      <c r="CK198" s="11"/>
      <c r="CL198" s="11"/>
      <c r="CM198" s="11"/>
      <c r="CN198" s="11"/>
      <c r="CO198" s="11"/>
      <c r="CP198" s="11"/>
      <c r="CQ198" s="11"/>
      <c r="CR198" s="11"/>
      <c r="CS198" s="11"/>
      <c r="CT198" s="11"/>
      <c r="CU198" s="11"/>
      <c r="CV198" s="11"/>
      <c r="CW198" s="11"/>
      <c r="CX198" s="11"/>
      <c r="CY198" s="11"/>
      <c r="CZ198" s="11"/>
      <c r="DA198" s="11"/>
      <c r="DB198" s="21"/>
    </row>
    <row r="199" spans="1:106" ht="14.25">
      <c r="A199" s="89" t="s">
        <v>13</v>
      </c>
      <c r="B199" s="89"/>
      <c r="C199" s="89"/>
      <c r="D199" s="89"/>
      <c r="E199" s="89"/>
      <c r="F199" s="89"/>
      <c r="G199" s="89"/>
      <c r="H199" s="89"/>
      <c r="I199" s="89"/>
      <c r="J199" s="89"/>
      <c r="K199" s="89"/>
      <c r="L199" s="89"/>
      <c r="M199" s="89"/>
      <c r="N199" s="89"/>
      <c r="O199" s="89"/>
      <c r="P199" s="89"/>
      <c r="Q199" s="89"/>
      <c r="R199" s="89"/>
      <c r="S199" s="89"/>
      <c r="T199" s="89"/>
      <c r="U199" s="89"/>
      <c r="V199" s="89"/>
      <c r="W199" s="89"/>
      <c r="X199" s="89"/>
      <c r="Y199" s="89"/>
      <c r="Z199" s="89"/>
      <c r="AA199" s="89"/>
      <c r="AB199" s="89"/>
      <c r="AC199" s="89"/>
      <c r="AD199" s="89"/>
      <c r="AE199" s="89"/>
      <c r="AF199" s="89"/>
      <c r="AG199" s="89"/>
      <c r="AH199" s="89"/>
      <c r="AI199" s="89"/>
      <c r="AJ199" s="89"/>
      <c r="AK199" s="89"/>
      <c r="AL199" s="89"/>
      <c r="AM199" s="89"/>
      <c r="AN199" s="89"/>
      <c r="AO199" s="186"/>
      <c r="AP199" s="79" t="s">
        <v>114</v>
      </c>
      <c r="AQ199" s="80"/>
      <c r="AR199" s="80"/>
      <c r="AS199" s="80"/>
      <c r="AT199" s="80"/>
      <c r="AU199" s="80"/>
      <c r="AV199" s="80"/>
      <c r="AW199" s="80"/>
      <c r="AX199" s="80"/>
      <c r="AY199" s="80"/>
      <c r="AZ199" s="80"/>
      <c r="BA199" s="80"/>
      <c r="BB199" s="80"/>
      <c r="BC199" s="80"/>
      <c r="BD199" s="80"/>
      <c r="BE199" s="80"/>
      <c r="BF199" s="80"/>
      <c r="BG199" s="80"/>
      <c r="BH199" s="80"/>
      <c r="BI199" s="80"/>
      <c r="BJ199" s="80"/>
      <c r="BK199" s="80"/>
      <c r="BL199" s="80"/>
      <c r="BM199" s="80"/>
      <c r="BN199" s="80"/>
      <c r="BO199" s="80"/>
      <c r="BP199" s="80"/>
      <c r="BQ199" s="80"/>
      <c r="BR199" s="80"/>
      <c r="BS199" s="80"/>
      <c r="BT199" s="80"/>
      <c r="BU199" s="80"/>
      <c r="BV199" s="80"/>
      <c r="BW199" s="80"/>
      <c r="BX199" s="80"/>
      <c r="BY199" s="80"/>
      <c r="BZ199" s="80"/>
      <c r="CA199" s="80"/>
      <c r="CB199" s="80"/>
      <c r="CC199" s="80"/>
      <c r="CD199" s="80"/>
      <c r="CE199" s="80"/>
      <c r="CF199" s="80"/>
      <c r="CG199" s="80"/>
      <c r="CH199" s="80"/>
      <c r="CI199" s="80"/>
      <c r="CJ199" s="80"/>
      <c r="CK199" s="80"/>
      <c r="CL199" s="80"/>
      <c r="CM199" s="80"/>
      <c r="CN199" s="80"/>
      <c r="CO199" s="80"/>
      <c r="CP199" s="80"/>
      <c r="CQ199" s="80"/>
      <c r="CR199" s="80"/>
      <c r="CS199" s="80"/>
      <c r="CT199" s="80"/>
      <c r="CU199" s="80"/>
      <c r="CV199" s="80"/>
      <c r="CW199" s="80"/>
      <c r="CX199" s="80"/>
      <c r="CY199" s="80"/>
      <c r="CZ199" s="80"/>
      <c r="DA199" s="82"/>
      <c r="DB199" s="21"/>
    </row>
    <row r="200" spans="1:106" ht="1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  <c r="CB200" s="14"/>
      <c r="CC200" s="14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  <c r="CS200" s="14"/>
      <c r="CT200" s="14"/>
      <c r="CU200" s="14"/>
      <c r="CV200" s="14"/>
      <c r="CW200" s="14"/>
      <c r="CX200" s="14"/>
      <c r="CY200" s="14"/>
      <c r="CZ200" s="14"/>
      <c r="DA200" s="14"/>
      <c r="DB200" s="21"/>
    </row>
    <row r="201" spans="1:106">
      <c r="A201" s="107" t="s">
        <v>0</v>
      </c>
      <c r="B201" s="108"/>
      <c r="C201" s="108"/>
      <c r="D201" s="108"/>
      <c r="E201" s="108"/>
      <c r="F201" s="108"/>
      <c r="G201" s="109"/>
      <c r="H201" s="107" t="s">
        <v>45</v>
      </c>
      <c r="I201" s="108"/>
      <c r="J201" s="108"/>
      <c r="K201" s="108"/>
      <c r="L201" s="108"/>
      <c r="M201" s="108"/>
      <c r="N201" s="108"/>
      <c r="O201" s="108"/>
      <c r="P201" s="108"/>
      <c r="Q201" s="108"/>
      <c r="R201" s="108"/>
      <c r="S201" s="108"/>
      <c r="T201" s="108"/>
      <c r="U201" s="108"/>
      <c r="V201" s="108"/>
      <c r="W201" s="108"/>
      <c r="X201" s="108"/>
      <c r="Y201" s="108"/>
      <c r="Z201" s="108"/>
      <c r="AA201" s="108"/>
      <c r="AB201" s="108"/>
      <c r="AC201" s="108"/>
      <c r="AD201" s="108"/>
      <c r="AE201" s="108"/>
      <c r="AF201" s="108"/>
      <c r="AG201" s="108"/>
      <c r="AH201" s="108"/>
      <c r="AI201" s="108"/>
      <c r="AJ201" s="108"/>
      <c r="AK201" s="108"/>
      <c r="AL201" s="108"/>
      <c r="AM201" s="108"/>
      <c r="AN201" s="108"/>
      <c r="AO201" s="108"/>
      <c r="AP201" s="108"/>
      <c r="AQ201" s="108"/>
      <c r="AR201" s="108"/>
      <c r="AS201" s="108"/>
      <c r="AT201" s="108"/>
      <c r="AU201" s="108"/>
      <c r="AV201" s="108"/>
      <c r="AW201" s="108"/>
      <c r="AX201" s="108"/>
      <c r="AY201" s="108"/>
      <c r="AZ201" s="108"/>
      <c r="BA201" s="108"/>
      <c r="BB201" s="108"/>
      <c r="BC201" s="109"/>
      <c r="BD201" s="107" t="s">
        <v>46</v>
      </c>
      <c r="BE201" s="108"/>
      <c r="BF201" s="108"/>
      <c r="BG201" s="108"/>
      <c r="BH201" s="108"/>
      <c r="BI201" s="108"/>
      <c r="BJ201" s="108"/>
      <c r="BK201" s="108"/>
      <c r="BL201" s="108"/>
      <c r="BM201" s="108"/>
      <c r="BN201" s="108"/>
      <c r="BO201" s="108"/>
      <c r="BP201" s="108"/>
      <c r="BQ201" s="108"/>
      <c r="BR201" s="108"/>
      <c r="BS201" s="109"/>
      <c r="BT201" s="107" t="s">
        <v>47</v>
      </c>
      <c r="BU201" s="108"/>
      <c r="BV201" s="108"/>
      <c r="BW201" s="108"/>
      <c r="BX201" s="108"/>
      <c r="BY201" s="108"/>
      <c r="BZ201" s="108"/>
      <c r="CA201" s="108"/>
      <c r="CB201" s="108"/>
      <c r="CC201" s="108"/>
      <c r="CD201" s="108"/>
      <c r="CE201" s="108"/>
      <c r="CF201" s="108"/>
      <c r="CG201" s="108"/>
      <c r="CH201" s="108"/>
      <c r="CI201" s="109"/>
      <c r="CJ201" s="107" t="s">
        <v>44</v>
      </c>
      <c r="CK201" s="108"/>
      <c r="CL201" s="108"/>
      <c r="CM201" s="108"/>
      <c r="CN201" s="108"/>
      <c r="CO201" s="108"/>
      <c r="CP201" s="108"/>
      <c r="CQ201" s="108"/>
      <c r="CR201" s="108"/>
      <c r="CS201" s="108"/>
      <c r="CT201" s="108"/>
      <c r="CU201" s="108"/>
      <c r="CV201" s="108"/>
      <c r="CW201" s="108"/>
      <c r="CX201" s="108"/>
      <c r="CY201" s="108"/>
      <c r="CZ201" s="108"/>
      <c r="DA201" s="109"/>
      <c r="DB201" s="21"/>
    </row>
    <row r="202" spans="1:106">
      <c r="A202" s="187">
        <v>1</v>
      </c>
      <c r="B202" s="188"/>
      <c r="C202" s="188"/>
      <c r="D202" s="188"/>
      <c r="E202" s="188"/>
      <c r="F202" s="188"/>
      <c r="G202" s="189"/>
      <c r="H202" s="187">
        <v>2</v>
      </c>
      <c r="I202" s="188"/>
      <c r="J202" s="188"/>
      <c r="K202" s="188"/>
      <c r="L202" s="188"/>
      <c r="M202" s="188"/>
      <c r="N202" s="188"/>
      <c r="O202" s="188"/>
      <c r="P202" s="188"/>
      <c r="Q202" s="188"/>
      <c r="R202" s="188"/>
      <c r="S202" s="188"/>
      <c r="T202" s="188"/>
      <c r="U202" s="188"/>
      <c r="V202" s="188"/>
      <c r="W202" s="188"/>
      <c r="X202" s="188"/>
      <c r="Y202" s="188"/>
      <c r="Z202" s="188"/>
      <c r="AA202" s="188"/>
      <c r="AB202" s="188"/>
      <c r="AC202" s="188"/>
      <c r="AD202" s="188"/>
      <c r="AE202" s="188"/>
      <c r="AF202" s="188"/>
      <c r="AG202" s="188"/>
      <c r="AH202" s="188"/>
      <c r="AI202" s="188"/>
      <c r="AJ202" s="188"/>
      <c r="AK202" s="188"/>
      <c r="AL202" s="188"/>
      <c r="AM202" s="188"/>
      <c r="AN202" s="188"/>
      <c r="AO202" s="188"/>
      <c r="AP202" s="188"/>
      <c r="AQ202" s="188"/>
      <c r="AR202" s="188"/>
      <c r="AS202" s="188"/>
      <c r="AT202" s="188"/>
      <c r="AU202" s="188"/>
      <c r="AV202" s="188"/>
      <c r="AW202" s="188"/>
      <c r="AX202" s="188"/>
      <c r="AY202" s="188"/>
      <c r="AZ202" s="188"/>
      <c r="BA202" s="188"/>
      <c r="BB202" s="188"/>
      <c r="BC202" s="189"/>
      <c r="BD202" s="187">
        <v>3</v>
      </c>
      <c r="BE202" s="188"/>
      <c r="BF202" s="188"/>
      <c r="BG202" s="188"/>
      <c r="BH202" s="188"/>
      <c r="BI202" s="188"/>
      <c r="BJ202" s="188"/>
      <c r="BK202" s="188"/>
      <c r="BL202" s="188"/>
      <c r="BM202" s="188"/>
      <c r="BN202" s="188"/>
      <c r="BO202" s="188"/>
      <c r="BP202" s="188"/>
      <c r="BQ202" s="188"/>
      <c r="BR202" s="188"/>
      <c r="BS202" s="189"/>
      <c r="BT202" s="187">
        <v>4</v>
      </c>
      <c r="BU202" s="188"/>
      <c r="BV202" s="188"/>
      <c r="BW202" s="188"/>
      <c r="BX202" s="188"/>
      <c r="BY202" s="188"/>
      <c r="BZ202" s="188"/>
      <c r="CA202" s="188"/>
      <c r="CB202" s="188"/>
      <c r="CC202" s="188"/>
      <c r="CD202" s="188"/>
      <c r="CE202" s="188"/>
      <c r="CF202" s="188"/>
      <c r="CG202" s="188"/>
      <c r="CH202" s="188"/>
      <c r="CI202" s="189"/>
      <c r="CJ202" s="187">
        <v>5</v>
      </c>
      <c r="CK202" s="188"/>
      <c r="CL202" s="188"/>
      <c r="CM202" s="188"/>
      <c r="CN202" s="188"/>
      <c r="CO202" s="188"/>
      <c r="CP202" s="188"/>
      <c r="CQ202" s="188"/>
      <c r="CR202" s="188"/>
      <c r="CS202" s="188"/>
      <c r="CT202" s="188"/>
      <c r="CU202" s="188"/>
      <c r="CV202" s="188"/>
      <c r="CW202" s="188"/>
      <c r="CX202" s="188"/>
      <c r="CY202" s="188"/>
      <c r="CZ202" s="188"/>
      <c r="DA202" s="189"/>
      <c r="DB202" s="21"/>
    </row>
    <row r="203" spans="1:106">
      <c r="A203" s="168" t="s">
        <v>23</v>
      </c>
      <c r="B203" s="169"/>
      <c r="C203" s="169"/>
      <c r="D203" s="169"/>
      <c r="E203" s="169"/>
      <c r="F203" s="169"/>
      <c r="G203" s="170"/>
      <c r="H203" s="171"/>
      <c r="I203" s="172"/>
      <c r="J203" s="172"/>
      <c r="K203" s="172"/>
      <c r="L203" s="172"/>
      <c r="M203" s="172"/>
      <c r="N203" s="172"/>
      <c r="O203" s="172"/>
      <c r="P203" s="172"/>
      <c r="Q203" s="172"/>
      <c r="R203" s="172"/>
      <c r="S203" s="172"/>
      <c r="T203" s="172"/>
      <c r="U203" s="172"/>
      <c r="V203" s="172"/>
      <c r="W203" s="172"/>
      <c r="X203" s="172"/>
      <c r="Y203" s="172"/>
      <c r="Z203" s="172"/>
      <c r="AA203" s="172"/>
      <c r="AB203" s="172"/>
      <c r="AC203" s="172"/>
      <c r="AD203" s="172"/>
      <c r="AE203" s="172"/>
      <c r="AF203" s="172"/>
      <c r="AG203" s="172"/>
      <c r="AH203" s="172"/>
      <c r="AI203" s="172"/>
      <c r="AJ203" s="172"/>
      <c r="AK203" s="172"/>
      <c r="AL203" s="172"/>
      <c r="AM203" s="172"/>
      <c r="AN203" s="172"/>
      <c r="AO203" s="172"/>
      <c r="AP203" s="172"/>
      <c r="AQ203" s="172"/>
      <c r="AR203" s="172"/>
      <c r="AS203" s="172"/>
      <c r="AT203" s="172"/>
      <c r="AU203" s="172"/>
      <c r="AV203" s="172"/>
      <c r="AW203" s="172"/>
      <c r="AX203" s="172"/>
      <c r="AY203" s="172"/>
      <c r="AZ203" s="172"/>
      <c r="BA203" s="172"/>
      <c r="BB203" s="172"/>
      <c r="BC203" s="173"/>
      <c r="BD203" s="190" t="s">
        <v>11</v>
      </c>
      <c r="BE203" s="191"/>
      <c r="BF203" s="191"/>
      <c r="BG203" s="191"/>
      <c r="BH203" s="191"/>
      <c r="BI203" s="191"/>
      <c r="BJ203" s="191"/>
      <c r="BK203" s="191"/>
      <c r="BL203" s="191"/>
      <c r="BM203" s="191"/>
      <c r="BN203" s="191"/>
      <c r="BO203" s="191"/>
      <c r="BP203" s="191"/>
      <c r="BQ203" s="191"/>
      <c r="BR203" s="191"/>
      <c r="BS203" s="192"/>
      <c r="BT203" s="190" t="s">
        <v>11</v>
      </c>
      <c r="BU203" s="191"/>
      <c r="BV203" s="191"/>
      <c r="BW203" s="191"/>
      <c r="BX203" s="191"/>
      <c r="BY203" s="191"/>
      <c r="BZ203" s="191"/>
      <c r="CA203" s="191"/>
      <c r="CB203" s="191"/>
      <c r="CC203" s="191"/>
      <c r="CD203" s="191"/>
      <c r="CE203" s="191"/>
      <c r="CF203" s="191"/>
      <c r="CG203" s="191"/>
      <c r="CH203" s="191"/>
      <c r="CI203" s="192"/>
      <c r="CJ203" s="129">
        <v>0</v>
      </c>
      <c r="CK203" s="130"/>
      <c r="CL203" s="130"/>
      <c r="CM203" s="130"/>
      <c r="CN203" s="130"/>
      <c r="CO203" s="130"/>
      <c r="CP203" s="130"/>
      <c r="CQ203" s="130"/>
      <c r="CR203" s="130"/>
      <c r="CS203" s="130"/>
      <c r="CT203" s="130"/>
      <c r="CU203" s="130"/>
      <c r="CV203" s="130"/>
      <c r="CW203" s="130"/>
      <c r="CX203" s="130"/>
      <c r="CY203" s="130"/>
      <c r="CZ203" s="130"/>
      <c r="DA203" s="131"/>
      <c r="DB203" s="21"/>
    </row>
    <row r="204" spans="1:106">
      <c r="A204" s="168" t="s">
        <v>27</v>
      </c>
      <c r="B204" s="169"/>
      <c r="C204" s="169"/>
      <c r="D204" s="169"/>
      <c r="E204" s="169"/>
      <c r="F204" s="169"/>
      <c r="G204" s="170"/>
      <c r="H204" s="171"/>
      <c r="I204" s="172"/>
      <c r="J204" s="172"/>
      <c r="K204" s="172"/>
      <c r="L204" s="172"/>
      <c r="M204" s="172"/>
      <c r="N204" s="172"/>
      <c r="O204" s="172"/>
      <c r="P204" s="172"/>
      <c r="Q204" s="172"/>
      <c r="R204" s="172"/>
      <c r="S204" s="172"/>
      <c r="T204" s="172"/>
      <c r="U204" s="172"/>
      <c r="V204" s="172"/>
      <c r="W204" s="172"/>
      <c r="X204" s="172"/>
      <c r="Y204" s="172"/>
      <c r="Z204" s="172"/>
      <c r="AA204" s="172"/>
      <c r="AB204" s="172"/>
      <c r="AC204" s="172"/>
      <c r="AD204" s="172"/>
      <c r="AE204" s="172"/>
      <c r="AF204" s="172"/>
      <c r="AG204" s="172"/>
      <c r="AH204" s="172"/>
      <c r="AI204" s="172"/>
      <c r="AJ204" s="172"/>
      <c r="AK204" s="172"/>
      <c r="AL204" s="172"/>
      <c r="AM204" s="172"/>
      <c r="AN204" s="172"/>
      <c r="AO204" s="172"/>
      <c r="AP204" s="172"/>
      <c r="AQ204" s="172"/>
      <c r="AR204" s="172"/>
      <c r="AS204" s="172"/>
      <c r="AT204" s="172"/>
      <c r="AU204" s="172"/>
      <c r="AV204" s="172"/>
      <c r="AW204" s="172"/>
      <c r="AX204" s="172"/>
      <c r="AY204" s="172"/>
      <c r="AZ204" s="172"/>
      <c r="BA204" s="172"/>
      <c r="BB204" s="172"/>
      <c r="BC204" s="173"/>
      <c r="BD204" s="190" t="s">
        <v>11</v>
      </c>
      <c r="BE204" s="191"/>
      <c r="BF204" s="191"/>
      <c r="BG204" s="191"/>
      <c r="BH204" s="191"/>
      <c r="BI204" s="191"/>
      <c r="BJ204" s="191"/>
      <c r="BK204" s="191"/>
      <c r="BL204" s="191"/>
      <c r="BM204" s="191"/>
      <c r="BN204" s="191"/>
      <c r="BO204" s="191"/>
      <c r="BP204" s="191"/>
      <c r="BQ204" s="191"/>
      <c r="BR204" s="191"/>
      <c r="BS204" s="192"/>
      <c r="BT204" s="190" t="s">
        <v>11</v>
      </c>
      <c r="BU204" s="191"/>
      <c r="BV204" s="191"/>
      <c r="BW204" s="191"/>
      <c r="BX204" s="191"/>
      <c r="BY204" s="191"/>
      <c r="BZ204" s="191"/>
      <c r="CA204" s="191"/>
      <c r="CB204" s="191"/>
      <c r="CC204" s="191"/>
      <c r="CD204" s="191"/>
      <c r="CE204" s="191"/>
      <c r="CF204" s="191"/>
      <c r="CG204" s="191"/>
      <c r="CH204" s="191"/>
      <c r="CI204" s="192"/>
      <c r="CJ204" s="129"/>
      <c r="CK204" s="130"/>
      <c r="CL204" s="130"/>
      <c r="CM204" s="130"/>
      <c r="CN204" s="130"/>
      <c r="CO204" s="130"/>
      <c r="CP204" s="130"/>
      <c r="CQ204" s="130"/>
      <c r="CR204" s="130"/>
      <c r="CS204" s="130"/>
      <c r="CT204" s="130"/>
      <c r="CU204" s="130"/>
      <c r="CV204" s="130"/>
      <c r="CW204" s="130"/>
      <c r="CX204" s="130"/>
      <c r="CY204" s="130"/>
      <c r="CZ204" s="130"/>
      <c r="DA204" s="131"/>
      <c r="DB204" s="21"/>
    </row>
    <row r="205" spans="1:106">
      <c r="A205" s="193"/>
      <c r="B205" s="194"/>
      <c r="C205" s="194"/>
      <c r="D205" s="194"/>
      <c r="E205" s="194"/>
      <c r="F205" s="194"/>
      <c r="G205" s="195"/>
      <c r="H205" s="125" t="s">
        <v>10</v>
      </c>
      <c r="I205" s="68"/>
      <c r="J205" s="68"/>
      <c r="K205" s="68"/>
      <c r="L205" s="68"/>
      <c r="M205" s="68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  <c r="AA205" s="68"/>
      <c r="AB205" s="68"/>
      <c r="AC205" s="68"/>
      <c r="AD205" s="68"/>
      <c r="AE205" s="68"/>
      <c r="AF205" s="68"/>
      <c r="AG205" s="68"/>
      <c r="AH205" s="68"/>
      <c r="AI205" s="68"/>
      <c r="AJ205" s="68"/>
      <c r="AK205" s="68"/>
      <c r="AL205" s="68"/>
      <c r="AM205" s="68"/>
      <c r="AN205" s="68"/>
      <c r="AO205" s="68"/>
      <c r="AP205" s="68"/>
      <c r="AQ205" s="68"/>
      <c r="AR205" s="68"/>
      <c r="AS205" s="68"/>
      <c r="AT205" s="68"/>
      <c r="AU205" s="68"/>
      <c r="AV205" s="68"/>
      <c r="AW205" s="68"/>
      <c r="AX205" s="68"/>
      <c r="AY205" s="68"/>
      <c r="AZ205" s="68"/>
      <c r="BA205" s="68"/>
      <c r="BB205" s="68"/>
      <c r="BC205" s="69"/>
      <c r="BD205" s="190" t="s">
        <v>11</v>
      </c>
      <c r="BE205" s="191"/>
      <c r="BF205" s="191"/>
      <c r="BG205" s="191"/>
      <c r="BH205" s="191"/>
      <c r="BI205" s="191"/>
      <c r="BJ205" s="191"/>
      <c r="BK205" s="191"/>
      <c r="BL205" s="191"/>
      <c r="BM205" s="191"/>
      <c r="BN205" s="191"/>
      <c r="BO205" s="191"/>
      <c r="BP205" s="191"/>
      <c r="BQ205" s="191"/>
      <c r="BR205" s="191"/>
      <c r="BS205" s="192"/>
      <c r="BT205" s="190" t="s">
        <v>11</v>
      </c>
      <c r="BU205" s="191"/>
      <c r="BV205" s="191"/>
      <c r="BW205" s="191"/>
      <c r="BX205" s="191"/>
      <c r="BY205" s="191"/>
      <c r="BZ205" s="191"/>
      <c r="CA205" s="191"/>
      <c r="CB205" s="191"/>
      <c r="CC205" s="191"/>
      <c r="CD205" s="191"/>
      <c r="CE205" s="191"/>
      <c r="CF205" s="191"/>
      <c r="CG205" s="191"/>
      <c r="CH205" s="191"/>
      <c r="CI205" s="192"/>
      <c r="CJ205" s="122">
        <f>SUM(CJ203:DA204)</f>
        <v>0</v>
      </c>
      <c r="CK205" s="123"/>
      <c r="CL205" s="123"/>
      <c r="CM205" s="123"/>
      <c r="CN205" s="123"/>
      <c r="CO205" s="123"/>
      <c r="CP205" s="123"/>
      <c r="CQ205" s="123"/>
      <c r="CR205" s="123"/>
      <c r="CS205" s="123"/>
      <c r="CT205" s="123"/>
      <c r="CU205" s="123"/>
      <c r="CV205" s="123"/>
      <c r="CW205" s="123"/>
      <c r="CX205" s="123"/>
      <c r="CY205" s="123"/>
      <c r="CZ205" s="123"/>
      <c r="DA205" s="124"/>
      <c r="DB205" s="21"/>
    </row>
    <row r="206" spans="1:106" ht="14.25">
      <c r="A206" s="47"/>
      <c r="B206" s="47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  <c r="AO206" s="47"/>
      <c r="AP206" s="47"/>
      <c r="AQ206" s="47"/>
      <c r="AR206" s="47"/>
      <c r="AS206" s="47"/>
      <c r="AT206" s="47"/>
      <c r="AU206" s="47"/>
      <c r="AV206" s="47"/>
      <c r="AW206" s="47"/>
      <c r="AX206" s="47"/>
      <c r="AY206" s="47"/>
      <c r="AZ206" s="47"/>
      <c r="BA206" s="47"/>
      <c r="BB206" s="47"/>
      <c r="BC206" s="47"/>
      <c r="BD206" s="47"/>
      <c r="BE206" s="47"/>
      <c r="BF206" s="47"/>
      <c r="BG206" s="47"/>
      <c r="BH206" s="47"/>
      <c r="BI206" s="47"/>
      <c r="BJ206" s="47"/>
      <c r="BK206" s="47"/>
      <c r="BL206" s="47"/>
      <c r="BM206" s="47"/>
      <c r="BN206" s="47"/>
      <c r="BO206" s="47"/>
      <c r="BP206" s="47"/>
      <c r="BQ206" s="47"/>
      <c r="BR206" s="47"/>
      <c r="BS206" s="47"/>
      <c r="BT206" s="47"/>
      <c r="BU206" s="47"/>
      <c r="BV206" s="47"/>
      <c r="BW206" s="47"/>
      <c r="BX206" s="47"/>
      <c r="BY206" s="47"/>
      <c r="BZ206" s="47"/>
      <c r="CA206" s="47"/>
      <c r="CB206" s="47"/>
      <c r="CC206" s="47"/>
      <c r="CD206" s="47"/>
      <c r="CE206" s="47"/>
      <c r="CF206" s="47"/>
      <c r="CG206" s="47"/>
      <c r="CH206" s="47"/>
      <c r="CI206" s="47"/>
      <c r="CJ206" s="47"/>
      <c r="CK206" s="47"/>
      <c r="CL206" s="47"/>
      <c r="CM206" s="47"/>
      <c r="CN206" s="47"/>
      <c r="CO206" s="47"/>
      <c r="CP206" s="47"/>
      <c r="CQ206" s="47"/>
      <c r="CR206" s="47"/>
      <c r="CS206" s="47"/>
      <c r="CT206" s="47"/>
      <c r="CU206" s="47"/>
      <c r="CV206" s="47"/>
      <c r="CW206" s="47"/>
      <c r="CX206" s="47"/>
      <c r="CY206" s="47"/>
      <c r="CZ206" s="47"/>
      <c r="DA206" s="47"/>
      <c r="DB206" s="21"/>
    </row>
    <row r="207" spans="1:106" ht="14.25">
      <c r="A207" s="81" t="s">
        <v>170</v>
      </c>
      <c r="B207" s="81"/>
      <c r="C207" s="81"/>
      <c r="D207" s="81"/>
      <c r="E207" s="81"/>
      <c r="F207" s="81"/>
      <c r="G207" s="81"/>
      <c r="H207" s="81"/>
      <c r="I207" s="81"/>
      <c r="J207" s="81"/>
      <c r="K207" s="81"/>
      <c r="L207" s="81"/>
      <c r="M207" s="81"/>
      <c r="N207" s="81"/>
      <c r="O207" s="81"/>
      <c r="P207" s="81"/>
      <c r="Q207" s="81"/>
      <c r="R207" s="81"/>
      <c r="S207" s="81"/>
      <c r="T207" s="81"/>
      <c r="U207" s="81"/>
      <c r="V207" s="81"/>
      <c r="W207" s="81"/>
      <c r="X207" s="81"/>
      <c r="Y207" s="81"/>
      <c r="Z207" s="81"/>
      <c r="AA207" s="81"/>
      <c r="AB207" s="81"/>
      <c r="AC207" s="81"/>
      <c r="AD207" s="81"/>
      <c r="AE207" s="81"/>
      <c r="AF207" s="81"/>
      <c r="AG207" s="81"/>
      <c r="AH207" s="81"/>
      <c r="AI207" s="81"/>
      <c r="AJ207" s="81"/>
      <c r="AK207" s="81"/>
      <c r="AL207" s="81"/>
      <c r="AM207" s="81"/>
      <c r="AN207" s="81"/>
      <c r="AO207" s="81"/>
      <c r="AP207" s="81"/>
      <c r="AQ207" s="81"/>
      <c r="AR207" s="81"/>
      <c r="AS207" s="81"/>
      <c r="AT207" s="81"/>
      <c r="AU207" s="81"/>
      <c r="AV207" s="81"/>
      <c r="AW207" s="81"/>
      <c r="AX207" s="81"/>
      <c r="AY207" s="81"/>
      <c r="AZ207" s="81"/>
      <c r="BA207" s="81"/>
      <c r="BB207" s="81"/>
      <c r="BC207" s="81"/>
      <c r="BD207" s="81"/>
      <c r="BE207" s="81"/>
      <c r="BF207" s="81"/>
      <c r="BG207" s="81"/>
      <c r="BH207" s="81"/>
      <c r="BI207" s="81"/>
      <c r="BJ207" s="81"/>
      <c r="BK207" s="81"/>
      <c r="BL207" s="81"/>
      <c r="BM207" s="81"/>
      <c r="BN207" s="81"/>
      <c r="BO207" s="81"/>
      <c r="BP207" s="81"/>
      <c r="BQ207" s="81"/>
      <c r="BR207" s="81"/>
      <c r="BS207" s="81"/>
      <c r="BT207" s="81"/>
      <c r="BU207" s="81"/>
      <c r="BV207" s="81"/>
      <c r="BW207" s="81"/>
      <c r="BX207" s="81"/>
      <c r="BY207" s="81"/>
      <c r="BZ207" s="81"/>
      <c r="CA207" s="81"/>
      <c r="CB207" s="81"/>
      <c r="CC207" s="81"/>
      <c r="CD207" s="81"/>
      <c r="CE207" s="81"/>
      <c r="CF207" s="81"/>
      <c r="CG207" s="81"/>
      <c r="CH207" s="81"/>
      <c r="CI207" s="81"/>
      <c r="CJ207" s="81"/>
      <c r="CK207" s="81"/>
      <c r="CL207" s="81"/>
      <c r="CM207" s="81"/>
      <c r="CN207" s="81"/>
      <c r="CO207" s="81"/>
      <c r="CP207" s="81"/>
      <c r="CQ207" s="81"/>
      <c r="CR207" s="81"/>
      <c r="CS207" s="81"/>
      <c r="CT207" s="81"/>
      <c r="CU207" s="81"/>
      <c r="CV207" s="81"/>
      <c r="CW207" s="81"/>
      <c r="CX207" s="81"/>
      <c r="CY207" s="81"/>
      <c r="CZ207" s="81"/>
      <c r="DA207" s="81"/>
      <c r="DB207" s="49"/>
    </row>
    <row r="208" spans="1:106" ht="14.25" customHeight="1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  <c r="BO208" s="14"/>
      <c r="BP208" s="14"/>
      <c r="BQ208" s="14"/>
      <c r="BR208" s="14"/>
      <c r="BS208" s="14"/>
      <c r="BT208" s="14"/>
      <c r="BU208" s="14"/>
      <c r="BV208" s="14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  <c r="CS208" s="14"/>
      <c r="CT208" s="14"/>
      <c r="CU208" s="14"/>
      <c r="CV208" s="14"/>
      <c r="CW208" s="14"/>
      <c r="CX208" s="14"/>
      <c r="CY208" s="14"/>
      <c r="CZ208" s="14"/>
      <c r="DA208" s="14"/>
      <c r="DB208" s="9"/>
    </row>
    <row r="209" spans="1:106" ht="14.25">
      <c r="A209" s="50" t="s">
        <v>14</v>
      </c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79">
        <v>5</v>
      </c>
      <c r="Y209" s="80"/>
      <c r="Z209" s="80"/>
      <c r="AA209" s="80"/>
      <c r="AB209" s="80"/>
      <c r="AC209" s="80"/>
      <c r="AD209" s="80"/>
      <c r="AE209" s="80"/>
      <c r="AF209" s="80"/>
      <c r="AG209" s="80"/>
      <c r="AH209" s="80"/>
      <c r="AI209" s="80"/>
      <c r="AJ209" s="80"/>
      <c r="AK209" s="80"/>
      <c r="AL209" s="80"/>
      <c r="AM209" s="80"/>
      <c r="AN209" s="80"/>
      <c r="AO209" s="80"/>
      <c r="AP209" s="80"/>
      <c r="AQ209" s="80"/>
      <c r="AR209" s="80"/>
      <c r="AS209" s="80"/>
      <c r="AT209" s="80"/>
      <c r="AU209" s="80"/>
      <c r="AV209" s="80"/>
      <c r="AW209" s="80"/>
      <c r="AX209" s="80"/>
      <c r="AY209" s="80"/>
      <c r="AZ209" s="80"/>
      <c r="BA209" s="80"/>
      <c r="BB209" s="80"/>
      <c r="BC209" s="80"/>
      <c r="BD209" s="80"/>
      <c r="BE209" s="80"/>
      <c r="BF209" s="80"/>
      <c r="BG209" s="80"/>
      <c r="BH209" s="80"/>
      <c r="BI209" s="80"/>
      <c r="BJ209" s="80"/>
      <c r="BK209" s="80"/>
      <c r="BL209" s="80"/>
      <c r="BM209" s="80"/>
      <c r="BN209" s="80"/>
      <c r="BO209" s="80"/>
      <c r="BP209" s="80"/>
      <c r="BQ209" s="80"/>
      <c r="BR209" s="80"/>
      <c r="BS209" s="80"/>
      <c r="BT209" s="80"/>
      <c r="BU209" s="80"/>
      <c r="BV209" s="80"/>
      <c r="BW209" s="80"/>
      <c r="BX209" s="80"/>
      <c r="BY209" s="80"/>
      <c r="BZ209" s="80"/>
      <c r="CA209" s="80"/>
      <c r="CB209" s="80"/>
      <c r="CC209" s="80"/>
      <c r="CD209" s="80"/>
      <c r="CE209" s="80"/>
      <c r="CF209" s="80"/>
      <c r="CG209" s="80"/>
      <c r="CH209" s="80"/>
      <c r="CI209" s="80"/>
      <c r="CJ209" s="80"/>
      <c r="CK209" s="80"/>
      <c r="CL209" s="80"/>
      <c r="CM209" s="80"/>
      <c r="CN209" s="80"/>
      <c r="CO209" s="80"/>
      <c r="CP209" s="80"/>
      <c r="CQ209" s="80"/>
      <c r="CR209" s="80"/>
      <c r="CS209" s="80"/>
      <c r="CT209" s="80"/>
      <c r="CU209" s="80"/>
      <c r="CV209" s="80"/>
      <c r="CW209" s="80"/>
      <c r="CX209" s="80"/>
      <c r="CY209" s="80"/>
      <c r="CZ209" s="80"/>
      <c r="DA209" s="82"/>
      <c r="DB209" s="49"/>
    </row>
    <row r="210" spans="1:106" ht="14.25">
      <c r="A210" s="50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  <c r="BF210" s="11"/>
      <c r="BG210" s="11"/>
      <c r="BH210" s="11"/>
      <c r="BI210" s="11"/>
      <c r="BJ210" s="11"/>
      <c r="BK210" s="11"/>
      <c r="BL210" s="11"/>
      <c r="BM210" s="11"/>
      <c r="BN210" s="11"/>
      <c r="BO210" s="11"/>
      <c r="BP210" s="11"/>
      <c r="BQ210" s="11"/>
      <c r="BR210" s="11"/>
      <c r="BS210" s="11"/>
      <c r="BT210" s="11"/>
      <c r="BU210" s="11"/>
      <c r="BV210" s="11"/>
      <c r="BW210" s="11"/>
      <c r="BX210" s="11"/>
      <c r="BY210" s="11"/>
      <c r="BZ210" s="11"/>
      <c r="CA210" s="11"/>
      <c r="CB210" s="11"/>
      <c r="CC210" s="11"/>
      <c r="CD210" s="11"/>
      <c r="CE210" s="11"/>
      <c r="CF210" s="11"/>
      <c r="CG210" s="11"/>
      <c r="CH210" s="11"/>
      <c r="CI210" s="11"/>
      <c r="CJ210" s="11"/>
      <c r="CK210" s="11"/>
      <c r="CL210" s="11"/>
      <c r="CM210" s="11"/>
      <c r="CN210" s="11"/>
      <c r="CO210" s="11"/>
      <c r="CP210" s="11"/>
      <c r="CQ210" s="11"/>
      <c r="CR210" s="11"/>
      <c r="CS210" s="11"/>
      <c r="CT210" s="11"/>
      <c r="CU210" s="11"/>
      <c r="CV210" s="11"/>
      <c r="CW210" s="11"/>
      <c r="CX210" s="11"/>
      <c r="CY210" s="11"/>
      <c r="CZ210" s="11"/>
      <c r="DA210" s="11"/>
    </row>
    <row r="211" spans="1:106" ht="14.25">
      <c r="A211" s="89" t="s">
        <v>13</v>
      </c>
      <c r="B211" s="89"/>
      <c r="C211" s="89"/>
      <c r="D211" s="89"/>
      <c r="E211" s="89"/>
      <c r="F211" s="89"/>
      <c r="G211" s="89"/>
      <c r="H211" s="89"/>
      <c r="I211" s="89"/>
      <c r="J211" s="89"/>
      <c r="K211" s="89"/>
      <c r="L211" s="89"/>
      <c r="M211" s="89"/>
      <c r="N211" s="89"/>
      <c r="O211" s="89"/>
      <c r="P211" s="89"/>
      <c r="Q211" s="89"/>
      <c r="R211" s="89"/>
      <c r="S211" s="89"/>
      <c r="T211" s="89"/>
      <c r="U211" s="89"/>
      <c r="V211" s="89"/>
      <c r="W211" s="89"/>
      <c r="X211" s="89"/>
      <c r="Y211" s="89"/>
      <c r="Z211" s="89"/>
      <c r="AA211" s="89"/>
      <c r="AB211" s="89"/>
      <c r="AC211" s="89"/>
      <c r="AD211" s="89"/>
      <c r="AE211" s="89"/>
      <c r="AF211" s="89"/>
      <c r="AG211" s="89"/>
      <c r="AH211" s="89"/>
      <c r="AI211" s="89"/>
      <c r="AJ211" s="89"/>
      <c r="AK211" s="89"/>
      <c r="AL211" s="89"/>
      <c r="AM211" s="89"/>
      <c r="AN211" s="89"/>
      <c r="AO211" s="186"/>
      <c r="AP211" s="79" t="s">
        <v>114</v>
      </c>
      <c r="AQ211" s="80"/>
      <c r="AR211" s="80"/>
      <c r="AS211" s="80"/>
      <c r="AT211" s="80"/>
      <c r="AU211" s="80"/>
      <c r="AV211" s="80"/>
      <c r="AW211" s="80"/>
      <c r="AX211" s="80"/>
      <c r="AY211" s="80"/>
      <c r="AZ211" s="80"/>
      <c r="BA211" s="80"/>
      <c r="BB211" s="80"/>
      <c r="BC211" s="80"/>
      <c r="BD211" s="80"/>
      <c r="BE211" s="80"/>
      <c r="BF211" s="80"/>
      <c r="BG211" s="80"/>
      <c r="BH211" s="80"/>
      <c r="BI211" s="80"/>
      <c r="BJ211" s="80"/>
      <c r="BK211" s="80"/>
      <c r="BL211" s="80"/>
      <c r="BM211" s="80"/>
      <c r="BN211" s="80"/>
      <c r="BO211" s="80"/>
      <c r="BP211" s="80"/>
      <c r="BQ211" s="80"/>
      <c r="BR211" s="80"/>
      <c r="BS211" s="80"/>
      <c r="BT211" s="80"/>
      <c r="BU211" s="80"/>
      <c r="BV211" s="80"/>
      <c r="BW211" s="80"/>
      <c r="BX211" s="80"/>
      <c r="BY211" s="80"/>
      <c r="BZ211" s="80"/>
      <c r="CA211" s="80"/>
      <c r="CB211" s="80"/>
      <c r="CC211" s="80"/>
      <c r="CD211" s="80"/>
      <c r="CE211" s="80"/>
      <c r="CF211" s="80"/>
      <c r="CG211" s="80"/>
      <c r="CH211" s="80"/>
      <c r="CI211" s="80"/>
      <c r="CJ211" s="80"/>
      <c r="CK211" s="80"/>
      <c r="CL211" s="80"/>
      <c r="CM211" s="80"/>
      <c r="CN211" s="80"/>
      <c r="CO211" s="80"/>
      <c r="CP211" s="80"/>
      <c r="CQ211" s="80"/>
      <c r="CR211" s="80"/>
      <c r="CS211" s="80"/>
      <c r="CT211" s="80"/>
      <c r="CU211" s="80"/>
      <c r="CV211" s="80"/>
      <c r="CW211" s="80"/>
      <c r="CX211" s="80"/>
      <c r="CY211" s="80"/>
      <c r="CZ211" s="80"/>
      <c r="DA211" s="82"/>
    </row>
    <row r="212" spans="1:106" ht="1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  <c r="BO212" s="14"/>
      <c r="BP212" s="14"/>
      <c r="BQ212" s="14"/>
      <c r="BR212" s="14"/>
      <c r="BS212" s="14"/>
      <c r="BT212" s="14"/>
      <c r="BU212" s="14"/>
      <c r="BV212" s="14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  <c r="CS212" s="14"/>
      <c r="CT212" s="14"/>
      <c r="CU212" s="14"/>
      <c r="CV212" s="14"/>
      <c r="CW212" s="14"/>
      <c r="CX212" s="14"/>
      <c r="CY212" s="14"/>
      <c r="CZ212" s="14"/>
      <c r="DA212" s="14"/>
    </row>
    <row r="213" spans="1:106">
      <c r="A213" s="107" t="s">
        <v>0</v>
      </c>
      <c r="B213" s="108"/>
      <c r="C213" s="108"/>
      <c r="D213" s="108"/>
      <c r="E213" s="108"/>
      <c r="F213" s="108"/>
      <c r="G213" s="109"/>
      <c r="H213" s="107" t="s">
        <v>45</v>
      </c>
      <c r="I213" s="108"/>
      <c r="J213" s="108"/>
      <c r="K213" s="108"/>
      <c r="L213" s="108"/>
      <c r="M213" s="108"/>
      <c r="N213" s="108"/>
      <c r="O213" s="108"/>
      <c r="P213" s="108"/>
      <c r="Q213" s="108"/>
      <c r="R213" s="108"/>
      <c r="S213" s="108"/>
      <c r="T213" s="108"/>
      <c r="U213" s="108"/>
      <c r="V213" s="108"/>
      <c r="W213" s="108"/>
      <c r="X213" s="108"/>
      <c r="Y213" s="108"/>
      <c r="Z213" s="108"/>
      <c r="AA213" s="108"/>
      <c r="AB213" s="108"/>
      <c r="AC213" s="108"/>
      <c r="AD213" s="108"/>
      <c r="AE213" s="108"/>
      <c r="AF213" s="108"/>
      <c r="AG213" s="108"/>
      <c r="AH213" s="108"/>
      <c r="AI213" s="108"/>
      <c r="AJ213" s="108"/>
      <c r="AK213" s="108"/>
      <c r="AL213" s="108"/>
      <c r="AM213" s="108"/>
      <c r="AN213" s="108"/>
      <c r="AO213" s="108"/>
      <c r="AP213" s="108"/>
      <c r="AQ213" s="108"/>
      <c r="AR213" s="108"/>
      <c r="AS213" s="108"/>
      <c r="AT213" s="108"/>
      <c r="AU213" s="108"/>
      <c r="AV213" s="108"/>
      <c r="AW213" s="108"/>
      <c r="AX213" s="108"/>
      <c r="AY213" s="108"/>
      <c r="AZ213" s="108"/>
      <c r="BA213" s="108"/>
      <c r="BB213" s="108"/>
      <c r="BC213" s="109"/>
      <c r="BD213" s="107" t="s">
        <v>46</v>
      </c>
      <c r="BE213" s="108"/>
      <c r="BF213" s="108"/>
      <c r="BG213" s="108"/>
      <c r="BH213" s="108"/>
      <c r="BI213" s="108"/>
      <c r="BJ213" s="108"/>
      <c r="BK213" s="108"/>
      <c r="BL213" s="108"/>
      <c r="BM213" s="108"/>
      <c r="BN213" s="108"/>
      <c r="BO213" s="108"/>
      <c r="BP213" s="108"/>
      <c r="BQ213" s="108"/>
      <c r="BR213" s="108"/>
      <c r="BS213" s="109"/>
      <c r="BT213" s="107" t="s">
        <v>47</v>
      </c>
      <c r="BU213" s="108"/>
      <c r="BV213" s="108"/>
      <c r="BW213" s="108"/>
      <c r="BX213" s="108"/>
      <c r="BY213" s="108"/>
      <c r="BZ213" s="108"/>
      <c r="CA213" s="108"/>
      <c r="CB213" s="108"/>
      <c r="CC213" s="108"/>
      <c r="CD213" s="108"/>
      <c r="CE213" s="108"/>
      <c r="CF213" s="108"/>
      <c r="CG213" s="108"/>
      <c r="CH213" s="108"/>
      <c r="CI213" s="109"/>
      <c r="CJ213" s="107" t="s">
        <v>44</v>
      </c>
      <c r="CK213" s="108"/>
      <c r="CL213" s="108"/>
      <c r="CM213" s="108"/>
      <c r="CN213" s="108"/>
      <c r="CO213" s="108"/>
      <c r="CP213" s="108"/>
      <c r="CQ213" s="108"/>
      <c r="CR213" s="108"/>
      <c r="CS213" s="108"/>
      <c r="CT213" s="108"/>
      <c r="CU213" s="108"/>
      <c r="CV213" s="108"/>
      <c r="CW213" s="108"/>
      <c r="CX213" s="108"/>
      <c r="CY213" s="108"/>
      <c r="CZ213" s="108"/>
      <c r="DA213" s="109"/>
    </row>
    <row r="214" spans="1:106">
      <c r="A214" s="187">
        <v>1</v>
      </c>
      <c r="B214" s="188"/>
      <c r="C214" s="188"/>
      <c r="D214" s="188"/>
      <c r="E214" s="188"/>
      <c r="F214" s="188"/>
      <c r="G214" s="189"/>
      <c r="H214" s="187">
        <v>2</v>
      </c>
      <c r="I214" s="188"/>
      <c r="J214" s="188"/>
      <c r="K214" s="188"/>
      <c r="L214" s="188"/>
      <c r="M214" s="188"/>
      <c r="N214" s="188"/>
      <c r="O214" s="188"/>
      <c r="P214" s="188"/>
      <c r="Q214" s="188"/>
      <c r="R214" s="188"/>
      <c r="S214" s="188"/>
      <c r="T214" s="188"/>
      <c r="U214" s="188"/>
      <c r="V214" s="188"/>
      <c r="W214" s="188"/>
      <c r="X214" s="188"/>
      <c r="Y214" s="188"/>
      <c r="Z214" s="188"/>
      <c r="AA214" s="188"/>
      <c r="AB214" s="188"/>
      <c r="AC214" s="188"/>
      <c r="AD214" s="188"/>
      <c r="AE214" s="188"/>
      <c r="AF214" s="188"/>
      <c r="AG214" s="188"/>
      <c r="AH214" s="188"/>
      <c r="AI214" s="188"/>
      <c r="AJ214" s="188"/>
      <c r="AK214" s="188"/>
      <c r="AL214" s="188"/>
      <c r="AM214" s="188"/>
      <c r="AN214" s="188"/>
      <c r="AO214" s="188"/>
      <c r="AP214" s="188"/>
      <c r="AQ214" s="188"/>
      <c r="AR214" s="188"/>
      <c r="AS214" s="188"/>
      <c r="AT214" s="188"/>
      <c r="AU214" s="188"/>
      <c r="AV214" s="188"/>
      <c r="AW214" s="188"/>
      <c r="AX214" s="188"/>
      <c r="AY214" s="188"/>
      <c r="AZ214" s="188"/>
      <c r="BA214" s="188"/>
      <c r="BB214" s="188"/>
      <c r="BC214" s="189"/>
      <c r="BD214" s="187">
        <v>3</v>
      </c>
      <c r="BE214" s="188"/>
      <c r="BF214" s="188"/>
      <c r="BG214" s="188"/>
      <c r="BH214" s="188"/>
      <c r="BI214" s="188"/>
      <c r="BJ214" s="188"/>
      <c r="BK214" s="188"/>
      <c r="BL214" s="188"/>
      <c r="BM214" s="188"/>
      <c r="BN214" s="188"/>
      <c r="BO214" s="188"/>
      <c r="BP214" s="188"/>
      <c r="BQ214" s="188"/>
      <c r="BR214" s="188"/>
      <c r="BS214" s="189"/>
      <c r="BT214" s="187">
        <v>4</v>
      </c>
      <c r="BU214" s="188"/>
      <c r="BV214" s="188"/>
      <c r="BW214" s="188"/>
      <c r="BX214" s="188"/>
      <c r="BY214" s="188"/>
      <c r="BZ214" s="188"/>
      <c r="CA214" s="188"/>
      <c r="CB214" s="188"/>
      <c r="CC214" s="188"/>
      <c r="CD214" s="188"/>
      <c r="CE214" s="188"/>
      <c r="CF214" s="188"/>
      <c r="CG214" s="188"/>
      <c r="CH214" s="188"/>
      <c r="CI214" s="189"/>
      <c r="CJ214" s="187">
        <v>5</v>
      </c>
      <c r="CK214" s="188"/>
      <c r="CL214" s="188"/>
      <c r="CM214" s="188"/>
      <c r="CN214" s="188"/>
      <c r="CO214" s="188"/>
      <c r="CP214" s="188"/>
      <c r="CQ214" s="188"/>
      <c r="CR214" s="188"/>
      <c r="CS214" s="188"/>
      <c r="CT214" s="188"/>
      <c r="CU214" s="188"/>
      <c r="CV214" s="188"/>
      <c r="CW214" s="188"/>
      <c r="CX214" s="188"/>
      <c r="CY214" s="188"/>
      <c r="CZ214" s="188"/>
      <c r="DA214" s="189"/>
    </row>
    <row r="215" spans="1:106" ht="12.75" customHeight="1">
      <c r="A215" s="168" t="s">
        <v>23</v>
      </c>
      <c r="B215" s="169"/>
      <c r="C215" s="169"/>
      <c r="D215" s="169"/>
      <c r="E215" s="169"/>
      <c r="F215" s="169"/>
      <c r="G215" s="170"/>
      <c r="H215" s="171"/>
      <c r="I215" s="172"/>
      <c r="J215" s="172"/>
      <c r="K215" s="172"/>
      <c r="L215" s="172"/>
      <c r="M215" s="172"/>
      <c r="N215" s="172"/>
      <c r="O215" s="172"/>
      <c r="P215" s="172"/>
      <c r="Q215" s="172"/>
      <c r="R215" s="172"/>
      <c r="S215" s="172"/>
      <c r="T215" s="172"/>
      <c r="U215" s="172"/>
      <c r="V215" s="172"/>
      <c r="W215" s="172"/>
      <c r="X215" s="172"/>
      <c r="Y215" s="172"/>
      <c r="Z215" s="172"/>
      <c r="AA215" s="172"/>
      <c r="AB215" s="172"/>
      <c r="AC215" s="172"/>
      <c r="AD215" s="172"/>
      <c r="AE215" s="172"/>
      <c r="AF215" s="172"/>
      <c r="AG215" s="172"/>
      <c r="AH215" s="172"/>
      <c r="AI215" s="172"/>
      <c r="AJ215" s="172"/>
      <c r="AK215" s="172"/>
      <c r="AL215" s="172"/>
      <c r="AM215" s="172"/>
      <c r="AN215" s="172"/>
      <c r="AO215" s="172"/>
      <c r="AP215" s="172"/>
      <c r="AQ215" s="172"/>
      <c r="AR215" s="172"/>
      <c r="AS215" s="172"/>
      <c r="AT215" s="172"/>
      <c r="AU215" s="172"/>
      <c r="AV215" s="172"/>
      <c r="AW215" s="172"/>
      <c r="AX215" s="172"/>
      <c r="AY215" s="172"/>
      <c r="AZ215" s="172"/>
      <c r="BA215" s="172"/>
      <c r="BB215" s="172"/>
      <c r="BC215" s="173"/>
      <c r="BD215" s="190" t="s">
        <v>11</v>
      </c>
      <c r="BE215" s="191"/>
      <c r="BF215" s="191"/>
      <c r="BG215" s="191"/>
      <c r="BH215" s="191"/>
      <c r="BI215" s="191"/>
      <c r="BJ215" s="191"/>
      <c r="BK215" s="191"/>
      <c r="BL215" s="191"/>
      <c r="BM215" s="191"/>
      <c r="BN215" s="191"/>
      <c r="BO215" s="191"/>
      <c r="BP215" s="191"/>
      <c r="BQ215" s="191"/>
      <c r="BR215" s="191"/>
      <c r="BS215" s="192"/>
      <c r="BT215" s="190" t="s">
        <v>11</v>
      </c>
      <c r="BU215" s="191"/>
      <c r="BV215" s="191"/>
      <c r="BW215" s="191"/>
      <c r="BX215" s="191"/>
      <c r="BY215" s="191"/>
      <c r="BZ215" s="191"/>
      <c r="CA215" s="191"/>
      <c r="CB215" s="191"/>
      <c r="CC215" s="191"/>
      <c r="CD215" s="191"/>
      <c r="CE215" s="191"/>
      <c r="CF215" s="191"/>
      <c r="CG215" s="191"/>
      <c r="CH215" s="191"/>
      <c r="CI215" s="192"/>
      <c r="CJ215" s="129"/>
      <c r="CK215" s="130"/>
      <c r="CL215" s="130"/>
      <c r="CM215" s="130"/>
      <c r="CN215" s="130"/>
      <c r="CO215" s="130"/>
      <c r="CP215" s="130"/>
      <c r="CQ215" s="130"/>
      <c r="CR215" s="130"/>
      <c r="CS215" s="130"/>
      <c r="CT215" s="130"/>
      <c r="CU215" s="130"/>
      <c r="CV215" s="130"/>
      <c r="CW215" s="130"/>
      <c r="CX215" s="130"/>
      <c r="CY215" s="130"/>
      <c r="CZ215" s="130"/>
      <c r="DA215" s="131"/>
    </row>
    <row r="216" spans="1:106">
      <c r="A216" s="168" t="s">
        <v>27</v>
      </c>
      <c r="B216" s="169"/>
      <c r="C216" s="169"/>
      <c r="D216" s="169"/>
      <c r="E216" s="169"/>
      <c r="F216" s="169"/>
      <c r="G216" s="170"/>
      <c r="H216" s="171"/>
      <c r="I216" s="172"/>
      <c r="J216" s="172"/>
      <c r="K216" s="172"/>
      <c r="L216" s="172"/>
      <c r="M216" s="172"/>
      <c r="N216" s="172"/>
      <c r="O216" s="172"/>
      <c r="P216" s="172"/>
      <c r="Q216" s="172"/>
      <c r="R216" s="172"/>
      <c r="S216" s="172"/>
      <c r="T216" s="172"/>
      <c r="U216" s="172"/>
      <c r="V216" s="172"/>
      <c r="W216" s="172"/>
      <c r="X216" s="172"/>
      <c r="Y216" s="172"/>
      <c r="Z216" s="172"/>
      <c r="AA216" s="172"/>
      <c r="AB216" s="172"/>
      <c r="AC216" s="172"/>
      <c r="AD216" s="172"/>
      <c r="AE216" s="172"/>
      <c r="AF216" s="172"/>
      <c r="AG216" s="172"/>
      <c r="AH216" s="172"/>
      <c r="AI216" s="172"/>
      <c r="AJ216" s="172"/>
      <c r="AK216" s="172"/>
      <c r="AL216" s="172"/>
      <c r="AM216" s="172"/>
      <c r="AN216" s="172"/>
      <c r="AO216" s="172"/>
      <c r="AP216" s="172"/>
      <c r="AQ216" s="172"/>
      <c r="AR216" s="172"/>
      <c r="AS216" s="172"/>
      <c r="AT216" s="172"/>
      <c r="AU216" s="172"/>
      <c r="AV216" s="172"/>
      <c r="AW216" s="172"/>
      <c r="AX216" s="172"/>
      <c r="AY216" s="172"/>
      <c r="AZ216" s="172"/>
      <c r="BA216" s="172"/>
      <c r="BB216" s="172"/>
      <c r="BC216" s="173"/>
      <c r="BD216" s="190" t="s">
        <v>11</v>
      </c>
      <c r="BE216" s="191"/>
      <c r="BF216" s="191"/>
      <c r="BG216" s="191"/>
      <c r="BH216" s="191"/>
      <c r="BI216" s="191"/>
      <c r="BJ216" s="191"/>
      <c r="BK216" s="191"/>
      <c r="BL216" s="191"/>
      <c r="BM216" s="191"/>
      <c r="BN216" s="191"/>
      <c r="BO216" s="191"/>
      <c r="BP216" s="191"/>
      <c r="BQ216" s="191"/>
      <c r="BR216" s="191"/>
      <c r="BS216" s="192"/>
      <c r="BT216" s="190" t="s">
        <v>11</v>
      </c>
      <c r="BU216" s="191"/>
      <c r="BV216" s="191"/>
      <c r="BW216" s="191"/>
      <c r="BX216" s="191"/>
      <c r="BY216" s="191"/>
      <c r="BZ216" s="191"/>
      <c r="CA216" s="191"/>
      <c r="CB216" s="191"/>
      <c r="CC216" s="191"/>
      <c r="CD216" s="191"/>
      <c r="CE216" s="191"/>
      <c r="CF216" s="191"/>
      <c r="CG216" s="191"/>
      <c r="CH216" s="191"/>
      <c r="CI216" s="192"/>
      <c r="CJ216" s="129"/>
      <c r="CK216" s="130"/>
      <c r="CL216" s="130"/>
      <c r="CM216" s="130"/>
      <c r="CN216" s="130"/>
      <c r="CO216" s="130"/>
      <c r="CP216" s="130"/>
      <c r="CQ216" s="130"/>
      <c r="CR216" s="130"/>
      <c r="CS216" s="130"/>
      <c r="CT216" s="130"/>
      <c r="CU216" s="130"/>
      <c r="CV216" s="130"/>
      <c r="CW216" s="130"/>
      <c r="CX216" s="130"/>
      <c r="CY216" s="130"/>
      <c r="CZ216" s="130"/>
      <c r="DA216" s="131"/>
    </row>
    <row r="217" spans="1:106">
      <c r="A217" s="193"/>
      <c r="B217" s="194"/>
      <c r="C217" s="194"/>
      <c r="D217" s="194"/>
      <c r="E217" s="194"/>
      <c r="F217" s="194"/>
      <c r="G217" s="195"/>
      <c r="H217" s="125" t="s">
        <v>10</v>
      </c>
      <c r="I217" s="68"/>
      <c r="J217" s="68"/>
      <c r="K217" s="68"/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  <c r="AA217" s="68"/>
      <c r="AB217" s="68"/>
      <c r="AC217" s="68"/>
      <c r="AD217" s="68"/>
      <c r="AE217" s="68"/>
      <c r="AF217" s="68"/>
      <c r="AG217" s="68"/>
      <c r="AH217" s="68"/>
      <c r="AI217" s="68"/>
      <c r="AJ217" s="68"/>
      <c r="AK217" s="68"/>
      <c r="AL217" s="68"/>
      <c r="AM217" s="68"/>
      <c r="AN217" s="68"/>
      <c r="AO217" s="68"/>
      <c r="AP217" s="68"/>
      <c r="AQ217" s="68"/>
      <c r="AR217" s="68"/>
      <c r="AS217" s="68"/>
      <c r="AT217" s="68"/>
      <c r="AU217" s="68"/>
      <c r="AV217" s="68"/>
      <c r="AW217" s="68"/>
      <c r="AX217" s="68"/>
      <c r="AY217" s="68"/>
      <c r="AZ217" s="68"/>
      <c r="BA217" s="68"/>
      <c r="BB217" s="68"/>
      <c r="BC217" s="69"/>
      <c r="BD217" s="190" t="s">
        <v>11</v>
      </c>
      <c r="BE217" s="191"/>
      <c r="BF217" s="191"/>
      <c r="BG217" s="191"/>
      <c r="BH217" s="191"/>
      <c r="BI217" s="191"/>
      <c r="BJ217" s="191"/>
      <c r="BK217" s="191"/>
      <c r="BL217" s="191"/>
      <c r="BM217" s="191"/>
      <c r="BN217" s="191"/>
      <c r="BO217" s="191"/>
      <c r="BP217" s="191"/>
      <c r="BQ217" s="191"/>
      <c r="BR217" s="191"/>
      <c r="BS217" s="192"/>
      <c r="BT217" s="190" t="s">
        <v>11</v>
      </c>
      <c r="BU217" s="191"/>
      <c r="BV217" s="191"/>
      <c r="BW217" s="191"/>
      <c r="BX217" s="191"/>
      <c r="BY217" s="191"/>
      <c r="BZ217" s="191"/>
      <c r="CA217" s="191"/>
      <c r="CB217" s="191"/>
      <c r="CC217" s="191"/>
      <c r="CD217" s="191"/>
      <c r="CE217" s="191"/>
      <c r="CF217" s="191"/>
      <c r="CG217" s="191"/>
      <c r="CH217" s="191"/>
      <c r="CI217" s="192"/>
      <c r="CJ217" s="122">
        <f>SUM(CJ215:DA216)</f>
        <v>0</v>
      </c>
      <c r="CK217" s="123"/>
      <c r="CL217" s="123"/>
      <c r="CM217" s="123"/>
      <c r="CN217" s="123"/>
      <c r="CO217" s="123"/>
      <c r="CP217" s="123"/>
      <c r="CQ217" s="123"/>
      <c r="CR217" s="123"/>
      <c r="CS217" s="123"/>
      <c r="CT217" s="123"/>
      <c r="CU217" s="123"/>
      <c r="CV217" s="123"/>
      <c r="CW217" s="123"/>
      <c r="CX217" s="123"/>
      <c r="CY217" s="123"/>
      <c r="CZ217" s="123"/>
      <c r="DA217" s="124"/>
    </row>
    <row r="218" spans="1:106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13"/>
      <c r="BJ218" s="13"/>
      <c r="BK218" s="13"/>
      <c r="BL218" s="13"/>
      <c r="BM218" s="13"/>
      <c r="BN218" s="13"/>
      <c r="BO218" s="13"/>
      <c r="BP218" s="13"/>
      <c r="BQ218" s="13"/>
      <c r="BR218" s="13"/>
      <c r="BS218" s="13"/>
      <c r="BT218" s="13"/>
      <c r="BU218" s="13"/>
      <c r="BV218" s="13"/>
      <c r="BW218" s="13"/>
      <c r="BX218" s="13"/>
      <c r="BY218" s="13"/>
      <c r="BZ218" s="13"/>
      <c r="CA218" s="13"/>
      <c r="CB218" s="13"/>
      <c r="CC218" s="13"/>
      <c r="CD218" s="13"/>
      <c r="CE218" s="13"/>
      <c r="CF218" s="13"/>
      <c r="CG218" s="13"/>
      <c r="CH218" s="13"/>
      <c r="CI218" s="13"/>
      <c r="CJ218" s="13"/>
      <c r="CK218" s="13"/>
      <c r="CL218" s="13"/>
      <c r="CM218" s="13"/>
      <c r="CN218" s="13"/>
      <c r="CO218" s="13"/>
      <c r="CP218" s="13"/>
      <c r="CQ218" s="13"/>
      <c r="CR218" s="13"/>
      <c r="CS218" s="13"/>
      <c r="CT218" s="13"/>
      <c r="CU218" s="13"/>
      <c r="CV218" s="13"/>
      <c r="CW218" s="13"/>
      <c r="CX218" s="13"/>
      <c r="CY218" s="13"/>
      <c r="CZ218" s="13"/>
      <c r="DA218" s="13"/>
    </row>
    <row r="219" spans="1:106" ht="14.25">
      <c r="A219" s="81" t="s">
        <v>171</v>
      </c>
      <c r="B219" s="81"/>
      <c r="C219" s="81"/>
      <c r="D219" s="81"/>
      <c r="E219" s="81"/>
      <c r="F219" s="81"/>
      <c r="G219" s="81"/>
      <c r="H219" s="81"/>
      <c r="I219" s="81"/>
      <c r="J219" s="81"/>
      <c r="K219" s="81"/>
      <c r="L219" s="81"/>
      <c r="M219" s="81"/>
      <c r="N219" s="81"/>
      <c r="O219" s="81"/>
      <c r="P219" s="81"/>
      <c r="Q219" s="81"/>
      <c r="R219" s="81"/>
      <c r="S219" s="81"/>
      <c r="T219" s="81"/>
      <c r="U219" s="81"/>
      <c r="V219" s="81"/>
      <c r="W219" s="81"/>
      <c r="X219" s="81"/>
      <c r="Y219" s="81"/>
      <c r="Z219" s="81"/>
      <c r="AA219" s="81"/>
      <c r="AB219" s="81"/>
      <c r="AC219" s="81"/>
      <c r="AD219" s="81"/>
      <c r="AE219" s="81"/>
      <c r="AF219" s="81"/>
      <c r="AG219" s="81"/>
      <c r="AH219" s="81"/>
      <c r="AI219" s="81"/>
      <c r="AJ219" s="81"/>
      <c r="AK219" s="81"/>
      <c r="AL219" s="81"/>
      <c r="AM219" s="81"/>
      <c r="AN219" s="81"/>
      <c r="AO219" s="81"/>
      <c r="AP219" s="81"/>
      <c r="AQ219" s="81"/>
      <c r="AR219" s="81"/>
      <c r="AS219" s="81"/>
      <c r="AT219" s="81"/>
      <c r="AU219" s="81"/>
      <c r="AV219" s="81"/>
      <c r="AW219" s="81"/>
      <c r="AX219" s="81"/>
      <c r="AY219" s="81"/>
      <c r="AZ219" s="81"/>
      <c r="BA219" s="81"/>
      <c r="BB219" s="81"/>
      <c r="BC219" s="81"/>
      <c r="BD219" s="81"/>
      <c r="BE219" s="81"/>
      <c r="BF219" s="81"/>
      <c r="BG219" s="81"/>
      <c r="BH219" s="81"/>
      <c r="BI219" s="81"/>
      <c r="BJ219" s="81"/>
      <c r="BK219" s="81"/>
      <c r="BL219" s="81"/>
      <c r="BM219" s="81"/>
      <c r="BN219" s="81"/>
      <c r="BO219" s="81"/>
      <c r="BP219" s="81"/>
      <c r="BQ219" s="81"/>
      <c r="BR219" s="81"/>
      <c r="BS219" s="81"/>
      <c r="BT219" s="81"/>
      <c r="BU219" s="81"/>
      <c r="BV219" s="81"/>
      <c r="BW219" s="81"/>
      <c r="BX219" s="81"/>
      <c r="BY219" s="81"/>
      <c r="BZ219" s="81"/>
      <c r="CA219" s="81"/>
      <c r="CB219" s="81"/>
      <c r="CC219" s="81"/>
      <c r="CD219" s="81"/>
      <c r="CE219" s="81"/>
      <c r="CF219" s="81"/>
      <c r="CG219" s="81"/>
      <c r="CH219" s="81"/>
      <c r="CI219" s="81"/>
      <c r="CJ219" s="81"/>
      <c r="CK219" s="81"/>
      <c r="CL219" s="81"/>
      <c r="CM219" s="81"/>
      <c r="CN219" s="81"/>
      <c r="CO219" s="81"/>
      <c r="CP219" s="81"/>
      <c r="CQ219" s="81"/>
      <c r="CR219" s="81"/>
      <c r="CS219" s="81"/>
      <c r="CT219" s="81"/>
      <c r="CU219" s="81"/>
      <c r="CV219" s="81"/>
      <c r="CW219" s="81"/>
      <c r="CX219" s="81"/>
      <c r="CY219" s="81"/>
      <c r="CZ219" s="81"/>
      <c r="DA219" s="81"/>
    </row>
    <row r="220" spans="1:106" ht="1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  <c r="BP220" s="14"/>
      <c r="BQ220" s="14"/>
      <c r="BR220" s="14"/>
      <c r="BS220" s="14"/>
      <c r="BT220" s="14"/>
      <c r="BU220" s="14"/>
      <c r="BV220" s="14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  <c r="CS220" s="14"/>
      <c r="CT220" s="14"/>
      <c r="CU220" s="14"/>
      <c r="CV220" s="14"/>
      <c r="CW220" s="14"/>
      <c r="CX220" s="14"/>
      <c r="CY220" s="14"/>
      <c r="CZ220" s="14"/>
      <c r="DA220" s="14"/>
    </row>
    <row r="221" spans="1:106" ht="14.25">
      <c r="A221" s="50" t="s">
        <v>14</v>
      </c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79">
        <v>5</v>
      </c>
      <c r="Y221" s="80"/>
      <c r="Z221" s="80"/>
      <c r="AA221" s="80"/>
      <c r="AB221" s="80"/>
      <c r="AC221" s="80"/>
      <c r="AD221" s="80"/>
      <c r="AE221" s="80"/>
      <c r="AF221" s="80"/>
      <c r="AG221" s="80"/>
      <c r="AH221" s="80"/>
      <c r="AI221" s="80"/>
      <c r="AJ221" s="80"/>
      <c r="AK221" s="80"/>
      <c r="AL221" s="80"/>
      <c r="AM221" s="80"/>
      <c r="AN221" s="80"/>
      <c r="AO221" s="80"/>
      <c r="AP221" s="80"/>
      <c r="AQ221" s="80"/>
      <c r="AR221" s="80"/>
      <c r="AS221" s="80"/>
      <c r="AT221" s="80"/>
      <c r="AU221" s="80"/>
      <c r="AV221" s="80"/>
      <c r="AW221" s="80"/>
      <c r="AX221" s="80"/>
      <c r="AY221" s="80"/>
      <c r="AZ221" s="80"/>
      <c r="BA221" s="80"/>
      <c r="BB221" s="80"/>
      <c r="BC221" s="80"/>
      <c r="BD221" s="80"/>
      <c r="BE221" s="80"/>
      <c r="BF221" s="80"/>
      <c r="BG221" s="80"/>
      <c r="BH221" s="80"/>
      <c r="BI221" s="80"/>
      <c r="BJ221" s="80"/>
      <c r="BK221" s="80"/>
      <c r="BL221" s="80"/>
      <c r="BM221" s="80"/>
      <c r="BN221" s="80"/>
      <c r="BO221" s="80"/>
      <c r="BP221" s="80"/>
      <c r="BQ221" s="80"/>
      <c r="BR221" s="80"/>
      <c r="BS221" s="80"/>
      <c r="BT221" s="80"/>
      <c r="BU221" s="80"/>
      <c r="BV221" s="80"/>
      <c r="BW221" s="80"/>
      <c r="BX221" s="80"/>
      <c r="BY221" s="80"/>
      <c r="BZ221" s="80"/>
      <c r="CA221" s="80"/>
      <c r="CB221" s="80"/>
      <c r="CC221" s="80"/>
      <c r="CD221" s="80"/>
      <c r="CE221" s="80"/>
      <c r="CF221" s="80"/>
      <c r="CG221" s="80"/>
      <c r="CH221" s="80"/>
      <c r="CI221" s="80"/>
      <c r="CJ221" s="80"/>
      <c r="CK221" s="80"/>
      <c r="CL221" s="80"/>
      <c r="CM221" s="80"/>
      <c r="CN221" s="80"/>
      <c r="CO221" s="80"/>
      <c r="CP221" s="80"/>
      <c r="CQ221" s="80"/>
      <c r="CR221" s="80"/>
      <c r="CS221" s="80"/>
      <c r="CT221" s="80"/>
      <c r="CU221" s="80"/>
      <c r="CV221" s="80"/>
      <c r="CW221" s="80"/>
      <c r="CX221" s="80"/>
      <c r="CY221" s="80"/>
      <c r="CZ221" s="80"/>
      <c r="DA221" s="82"/>
    </row>
    <row r="222" spans="1:106" ht="14.25">
      <c r="A222" s="50"/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/>
      <c r="BB222" s="11"/>
      <c r="BC222" s="11"/>
      <c r="BD222" s="11"/>
      <c r="BE222" s="11"/>
      <c r="BF222" s="11"/>
      <c r="BG222" s="11"/>
      <c r="BH222" s="11"/>
      <c r="BI222" s="11"/>
      <c r="BJ222" s="11"/>
      <c r="BK222" s="11"/>
      <c r="BL222" s="11"/>
      <c r="BM222" s="11"/>
      <c r="BN222" s="11"/>
      <c r="BO222" s="11"/>
      <c r="BP222" s="11"/>
      <c r="BQ222" s="11"/>
      <c r="BR222" s="11"/>
      <c r="BS222" s="11"/>
      <c r="BT222" s="11"/>
      <c r="BU222" s="11"/>
      <c r="BV222" s="11"/>
      <c r="BW222" s="11"/>
      <c r="BX222" s="11"/>
      <c r="BY222" s="11"/>
      <c r="BZ222" s="11"/>
      <c r="CA222" s="11"/>
      <c r="CB222" s="11"/>
      <c r="CC222" s="11"/>
      <c r="CD222" s="11"/>
      <c r="CE222" s="11"/>
      <c r="CF222" s="11"/>
      <c r="CG222" s="11"/>
      <c r="CH222" s="11"/>
      <c r="CI222" s="11"/>
      <c r="CJ222" s="11"/>
      <c r="CK222" s="11"/>
      <c r="CL222" s="11"/>
      <c r="CM222" s="11"/>
      <c r="CN222" s="11"/>
      <c r="CO222" s="11"/>
      <c r="CP222" s="11"/>
      <c r="CQ222" s="11"/>
      <c r="CR222" s="11"/>
      <c r="CS222" s="11"/>
      <c r="CT222" s="11"/>
      <c r="CU222" s="11"/>
      <c r="CV222" s="11"/>
      <c r="CW222" s="11"/>
      <c r="CX222" s="11"/>
      <c r="CY222" s="11"/>
      <c r="CZ222" s="11"/>
      <c r="DA222" s="11"/>
    </row>
    <row r="223" spans="1:106" ht="14.25">
      <c r="A223" s="89" t="s">
        <v>13</v>
      </c>
      <c r="B223" s="89"/>
      <c r="C223" s="89"/>
      <c r="D223" s="89"/>
      <c r="E223" s="89"/>
      <c r="F223" s="89"/>
      <c r="G223" s="89"/>
      <c r="H223" s="89"/>
      <c r="I223" s="89"/>
      <c r="J223" s="89"/>
      <c r="K223" s="89"/>
      <c r="L223" s="89"/>
      <c r="M223" s="89"/>
      <c r="N223" s="89"/>
      <c r="O223" s="89"/>
      <c r="P223" s="89"/>
      <c r="Q223" s="89"/>
      <c r="R223" s="89"/>
      <c r="S223" s="89"/>
      <c r="T223" s="89"/>
      <c r="U223" s="89"/>
      <c r="V223" s="89"/>
      <c r="W223" s="89"/>
      <c r="X223" s="89"/>
      <c r="Y223" s="89"/>
      <c r="Z223" s="89"/>
      <c r="AA223" s="89"/>
      <c r="AB223" s="89"/>
      <c r="AC223" s="89"/>
      <c r="AD223" s="89"/>
      <c r="AE223" s="89"/>
      <c r="AF223" s="89"/>
      <c r="AG223" s="89"/>
      <c r="AH223" s="89"/>
      <c r="AI223" s="89"/>
      <c r="AJ223" s="89"/>
      <c r="AK223" s="89"/>
      <c r="AL223" s="89"/>
      <c r="AM223" s="89"/>
      <c r="AN223" s="89"/>
      <c r="AO223" s="186"/>
      <c r="AP223" s="79" t="s">
        <v>114</v>
      </c>
      <c r="AQ223" s="80"/>
      <c r="AR223" s="80"/>
      <c r="AS223" s="80"/>
      <c r="AT223" s="80"/>
      <c r="AU223" s="80"/>
      <c r="AV223" s="80"/>
      <c r="AW223" s="80"/>
      <c r="AX223" s="80"/>
      <c r="AY223" s="80"/>
      <c r="AZ223" s="80"/>
      <c r="BA223" s="80"/>
      <c r="BB223" s="80"/>
      <c r="BC223" s="80"/>
      <c r="BD223" s="80"/>
      <c r="BE223" s="80"/>
      <c r="BF223" s="80"/>
      <c r="BG223" s="80"/>
      <c r="BH223" s="80"/>
      <c r="BI223" s="80"/>
      <c r="BJ223" s="80"/>
      <c r="BK223" s="80"/>
      <c r="BL223" s="80"/>
      <c r="BM223" s="80"/>
      <c r="BN223" s="80"/>
      <c r="BO223" s="80"/>
      <c r="BP223" s="80"/>
      <c r="BQ223" s="80"/>
      <c r="BR223" s="80"/>
      <c r="BS223" s="80"/>
      <c r="BT223" s="80"/>
      <c r="BU223" s="80"/>
      <c r="BV223" s="80"/>
      <c r="BW223" s="80"/>
      <c r="BX223" s="80"/>
      <c r="BY223" s="80"/>
      <c r="BZ223" s="80"/>
      <c r="CA223" s="80"/>
      <c r="CB223" s="80"/>
      <c r="CC223" s="80"/>
      <c r="CD223" s="80"/>
      <c r="CE223" s="80"/>
      <c r="CF223" s="80"/>
      <c r="CG223" s="80"/>
      <c r="CH223" s="80"/>
      <c r="CI223" s="80"/>
      <c r="CJ223" s="80"/>
      <c r="CK223" s="80"/>
      <c r="CL223" s="80"/>
      <c r="CM223" s="80"/>
      <c r="CN223" s="80"/>
      <c r="CO223" s="80"/>
      <c r="CP223" s="80"/>
      <c r="CQ223" s="80"/>
      <c r="CR223" s="80"/>
      <c r="CS223" s="80"/>
      <c r="CT223" s="80"/>
      <c r="CU223" s="80"/>
      <c r="CV223" s="80"/>
      <c r="CW223" s="80"/>
      <c r="CX223" s="80"/>
      <c r="CY223" s="80"/>
      <c r="CZ223" s="80"/>
      <c r="DA223" s="82"/>
    </row>
    <row r="224" spans="1:106" ht="1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14"/>
      <c r="CV224" s="14"/>
      <c r="CW224" s="14"/>
      <c r="CX224" s="14"/>
      <c r="CY224" s="14"/>
      <c r="CZ224" s="14"/>
      <c r="DA224" s="14"/>
    </row>
    <row r="225" spans="1:105">
      <c r="A225" s="107" t="s">
        <v>0</v>
      </c>
      <c r="B225" s="108"/>
      <c r="C225" s="108"/>
      <c r="D225" s="108"/>
      <c r="E225" s="108"/>
      <c r="F225" s="108"/>
      <c r="G225" s="109"/>
      <c r="H225" s="107" t="s">
        <v>45</v>
      </c>
      <c r="I225" s="108"/>
      <c r="J225" s="108"/>
      <c r="K225" s="108"/>
      <c r="L225" s="108"/>
      <c r="M225" s="108"/>
      <c r="N225" s="108"/>
      <c r="O225" s="108"/>
      <c r="P225" s="108"/>
      <c r="Q225" s="108"/>
      <c r="R225" s="108"/>
      <c r="S225" s="108"/>
      <c r="T225" s="108"/>
      <c r="U225" s="108"/>
      <c r="V225" s="108"/>
      <c r="W225" s="108"/>
      <c r="X225" s="108"/>
      <c r="Y225" s="108"/>
      <c r="Z225" s="108"/>
      <c r="AA225" s="108"/>
      <c r="AB225" s="108"/>
      <c r="AC225" s="108"/>
      <c r="AD225" s="108"/>
      <c r="AE225" s="108"/>
      <c r="AF225" s="108"/>
      <c r="AG225" s="108"/>
      <c r="AH225" s="108"/>
      <c r="AI225" s="108"/>
      <c r="AJ225" s="108"/>
      <c r="AK225" s="108"/>
      <c r="AL225" s="108"/>
      <c r="AM225" s="108"/>
      <c r="AN225" s="108"/>
      <c r="AO225" s="108"/>
      <c r="AP225" s="108"/>
      <c r="AQ225" s="108"/>
      <c r="AR225" s="108"/>
      <c r="AS225" s="108"/>
      <c r="AT225" s="108"/>
      <c r="AU225" s="108"/>
      <c r="AV225" s="108"/>
      <c r="AW225" s="108"/>
      <c r="AX225" s="108"/>
      <c r="AY225" s="108"/>
      <c r="AZ225" s="108"/>
      <c r="BA225" s="108"/>
      <c r="BB225" s="108"/>
      <c r="BC225" s="109"/>
      <c r="BD225" s="107" t="s">
        <v>46</v>
      </c>
      <c r="BE225" s="108"/>
      <c r="BF225" s="108"/>
      <c r="BG225" s="108"/>
      <c r="BH225" s="108"/>
      <c r="BI225" s="108"/>
      <c r="BJ225" s="108"/>
      <c r="BK225" s="108"/>
      <c r="BL225" s="108"/>
      <c r="BM225" s="108"/>
      <c r="BN225" s="108"/>
      <c r="BO225" s="108"/>
      <c r="BP225" s="108"/>
      <c r="BQ225" s="108"/>
      <c r="BR225" s="108"/>
      <c r="BS225" s="109"/>
      <c r="BT225" s="107" t="s">
        <v>47</v>
      </c>
      <c r="BU225" s="108"/>
      <c r="BV225" s="108"/>
      <c r="BW225" s="108"/>
      <c r="BX225" s="108"/>
      <c r="BY225" s="108"/>
      <c r="BZ225" s="108"/>
      <c r="CA225" s="108"/>
      <c r="CB225" s="108"/>
      <c r="CC225" s="108"/>
      <c r="CD225" s="108"/>
      <c r="CE225" s="108"/>
      <c r="CF225" s="108"/>
      <c r="CG225" s="108"/>
      <c r="CH225" s="108"/>
      <c r="CI225" s="109"/>
      <c r="CJ225" s="107" t="s">
        <v>44</v>
      </c>
      <c r="CK225" s="108"/>
      <c r="CL225" s="108"/>
      <c r="CM225" s="108"/>
      <c r="CN225" s="108"/>
      <c r="CO225" s="108"/>
      <c r="CP225" s="108"/>
      <c r="CQ225" s="108"/>
      <c r="CR225" s="108"/>
      <c r="CS225" s="108"/>
      <c r="CT225" s="108"/>
      <c r="CU225" s="108"/>
      <c r="CV225" s="108"/>
      <c r="CW225" s="108"/>
      <c r="CX225" s="108"/>
      <c r="CY225" s="108"/>
      <c r="CZ225" s="108"/>
      <c r="DA225" s="109"/>
    </row>
    <row r="226" spans="1:105">
      <c r="A226" s="187">
        <v>1</v>
      </c>
      <c r="B226" s="188"/>
      <c r="C226" s="188"/>
      <c r="D226" s="188"/>
      <c r="E226" s="188"/>
      <c r="F226" s="188"/>
      <c r="G226" s="189"/>
      <c r="H226" s="187">
        <v>2</v>
      </c>
      <c r="I226" s="188"/>
      <c r="J226" s="188"/>
      <c r="K226" s="188"/>
      <c r="L226" s="188"/>
      <c r="M226" s="188"/>
      <c r="N226" s="188"/>
      <c r="O226" s="188"/>
      <c r="P226" s="188"/>
      <c r="Q226" s="188"/>
      <c r="R226" s="188"/>
      <c r="S226" s="188"/>
      <c r="T226" s="188"/>
      <c r="U226" s="188"/>
      <c r="V226" s="188"/>
      <c r="W226" s="188"/>
      <c r="X226" s="188"/>
      <c r="Y226" s="188"/>
      <c r="Z226" s="188"/>
      <c r="AA226" s="188"/>
      <c r="AB226" s="188"/>
      <c r="AC226" s="188"/>
      <c r="AD226" s="188"/>
      <c r="AE226" s="188"/>
      <c r="AF226" s="188"/>
      <c r="AG226" s="188"/>
      <c r="AH226" s="188"/>
      <c r="AI226" s="188"/>
      <c r="AJ226" s="188"/>
      <c r="AK226" s="188"/>
      <c r="AL226" s="188"/>
      <c r="AM226" s="188"/>
      <c r="AN226" s="188"/>
      <c r="AO226" s="188"/>
      <c r="AP226" s="188"/>
      <c r="AQ226" s="188"/>
      <c r="AR226" s="188"/>
      <c r="AS226" s="188"/>
      <c r="AT226" s="188"/>
      <c r="AU226" s="188"/>
      <c r="AV226" s="188"/>
      <c r="AW226" s="188"/>
      <c r="AX226" s="188"/>
      <c r="AY226" s="188"/>
      <c r="AZ226" s="188"/>
      <c r="BA226" s="188"/>
      <c r="BB226" s="188"/>
      <c r="BC226" s="189"/>
      <c r="BD226" s="187">
        <v>3</v>
      </c>
      <c r="BE226" s="188"/>
      <c r="BF226" s="188"/>
      <c r="BG226" s="188"/>
      <c r="BH226" s="188"/>
      <c r="BI226" s="188"/>
      <c r="BJ226" s="188"/>
      <c r="BK226" s="188"/>
      <c r="BL226" s="188"/>
      <c r="BM226" s="188"/>
      <c r="BN226" s="188"/>
      <c r="BO226" s="188"/>
      <c r="BP226" s="188"/>
      <c r="BQ226" s="188"/>
      <c r="BR226" s="188"/>
      <c r="BS226" s="189"/>
      <c r="BT226" s="187">
        <v>4</v>
      </c>
      <c r="BU226" s="188"/>
      <c r="BV226" s="188"/>
      <c r="BW226" s="188"/>
      <c r="BX226" s="188"/>
      <c r="BY226" s="188"/>
      <c r="BZ226" s="188"/>
      <c r="CA226" s="188"/>
      <c r="CB226" s="188"/>
      <c r="CC226" s="188"/>
      <c r="CD226" s="188"/>
      <c r="CE226" s="188"/>
      <c r="CF226" s="188"/>
      <c r="CG226" s="188"/>
      <c r="CH226" s="188"/>
      <c r="CI226" s="189"/>
      <c r="CJ226" s="187">
        <v>5</v>
      </c>
      <c r="CK226" s="188"/>
      <c r="CL226" s="188"/>
      <c r="CM226" s="188"/>
      <c r="CN226" s="188"/>
      <c r="CO226" s="188"/>
      <c r="CP226" s="188"/>
      <c r="CQ226" s="188"/>
      <c r="CR226" s="188"/>
      <c r="CS226" s="188"/>
      <c r="CT226" s="188"/>
      <c r="CU226" s="188"/>
      <c r="CV226" s="188"/>
      <c r="CW226" s="188"/>
      <c r="CX226" s="188"/>
      <c r="CY226" s="188"/>
      <c r="CZ226" s="188"/>
      <c r="DA226" s="189"/>
    </row>
    <row r="227" spans="1:105">
      <c r="A227" s="168" t="s">
        <v>23</v>
      </c>
      <c r="B227" s="169"/>
      <c r="C227" s="169"/>
      <c r="D227" s="169"/>
      <c r="E227" s="169"/>
      <c r="F227" s="169"/>
      <c r="G227" s="170"/>
      <c r="H227" s="171"/>
      <c r="I227" s="172"/>
      <c r="J227" s="172"/>
      <c r="K227" s="172"/>
      <c r="L227" s="172"/>
      <c r="M227" s="172"/>
      <c r="N227" s="172"/>
      <c r="O227" s="172"/>
      <c r="P227" s="172"/>
      <c r="Q227" s="172"/>
      <c r="R227" s="172"/>
      <c r="S227" s="172"/>
      <c r="T227" s="172"/>
      <c r="U227" s="172"/>
      <c r="V227" s="172"/>
      <c r="W227" s="172"/>
      <c r="X227" s="172"/>
      <c r="Y227" s="172"/>
      <c r="Z227" s="172"/>
      <c r="AA227" s="172"/>
      <c r="AB227" s="172"/>
      <c r="AC227" s="172"/>
      <c r="AD227" s="172"/>
      <c r="AE227" s="172"/>
      <c r="AF227" s="172"/>
      <c r="AG227" s="172"/>
      <c r="AH227" s="172"/>
      <c r="AI227" s="172"/>
      <c r="AJ227" s="172"/>
      <c r="AK227" s="172"/>
      <c r="AL227" s="172"/>
      <c r="AM227" s="172"/>
      <c r="AN227" s="172"/>
      <c r="AO227" s="172"/>
      <c r="AP227" s="172"/>
      <c r="AQ227" s="172"/>
      <c r="AR227" s="172"/>
      <c r="AS227" s="172"/>
      <c r="AT227" s="172"/>
      <c r="AU227" s="172"/>
      <c r="AV227" s="172"/>
      <c r="AW227" s="172"/>
      <c r="AX227" s="172"/>
      <c r="AY227" s="172"/>
      <c r="AZ227" s="172"/>
      <c r="BA227" s="172"/>
      <c r="BB227" s="172"/>
      <c r="BC227" s="173"/>
      <c r="BD227" s="190" t="s">
        <v>11</v>
      </c>
      <c r="BE227" s="191"/>
      <c r="BF227" s="191"/>
      <c r="BG227" s="191"/>
      <c r="BH227" s="191"/>
      <c r="BI227" s="191"/>
      <c r="BJ227" s="191"/>
      <c r="BK227" s="191"/>
      <c r="BL227" s="191"/>
      <c r="BM227" s="191"/>
      <c r="BN227" s="191"/>
      <c r="BO227" s="191"/>
      <c r="BP227" s="191"/>
      <c r="BQ227" s="191"/>
      <c r="BR227" s="191"/>
      <c r="BS227" s="192"/>
      <c r="BT227" s="190" t="s">
        <v>11</v>
      </c>
      <c r="BU227" s="191"/>
      <c r="BV227" s="191"/>
      <c r="BW227" s="191"/>
      <c r="BX227" s="191"/>
      <c r="BY227" s="191"/>
      <c r="BZ227" s="191"/>
      <c r="CA227" s="191"/>
      <c r="CB227" s="191"/>
      <c r="CC227" s="191"/>
      <c r="CD227" s="191"/>
      <c r="CE227" s="191"/>
      <c r="CF227" s="191"/>
      <c r="CG227" s="191"/>
      <c r="CH227" s="191"/>
      <c r="CI227" s="192"/>
      <c r="CJ227" s="129"/>
      <c r="CK227" s="130"/>
      <c r="CL227" s="130"/>
      <c r="CM227" s="130"/>
      <c r="CN227" s="130"/>
      <c r="CO227" s="130"/>
      <c r="CP227" s="130"/>
      <c r="CQ227" s="130"/>
      <c r="CR227" s="130"/>
      <c r="CS227" s="130"/>
      <c r="CT227" s="130"/>
      <c r="CU227" s="130"/>
      <c r="CV227" s="130"/>
      <c r="CW227" s="130"/>
      <c r="CX227" s="130"/>
      <c r="CY227" s="130"/>
      <c r="CZ227" s="130"/>
      <c r="DA227" s="131"/>
    </row>
    <row r="228" spans="1:105">
      <c r="A228" s="168" t="s">
        <v>27</v>
      </c>
      <c r="B228" s="169"/>
      <c r="C228" s="169"/>
      <c r="D228" s="169"/>
      <c r="E228" s="169"/>
      <c r="F228" s="169"/>
      <c r="G228" s="170"/>
      <c r="H228" s="171"/>
      <c r="I228" s="172"/>
      <c r="J228" s="172"/>
      <c r="K228" s="172"/>
      <c r="L228" s="172"/>
      <c r="M228" s="172"/>
      <c r="N228" s="172"/>
      <c r="O228" s="172"/>
      <c r="P228" s="172"/>
      <c r="Q228" s="172"/>
      <c r="R228" s="172"/>
      <c r="S228" s="172"/>
      <c r="T228" s="172"/>
      <c r="U228" s="172"/>
      <c r="V228" s="172"/>
      <c r="W228" s="172"/>
      <c r="X228" s="172"/>
      <c r="Y228" s="172"/>
      <c r="Z228" s="172"/>
      <c r="AA228" s="172"/>
      <c r="AB228" s="172"/>
      <c r="AC228" s="172"/>
      <c r="AD228" s="172"/>
      <c r="AE228" s="172"/>
      <c r="AF228" s="172"/>
      <c r="AG228" s="172"/>
      <c r="AH228" s="172"/>
      <c r="AI228" s="172"/>
      <c r="AJ228" s="172"/>
      <c r="AK228" s="172"/>
      <c r="AL228" s="172"/>
      <c r="AM228" s="172"/>
      <c r="AN228" s="172"/>
      <c r="AO228" s="172"/>
      <c r="AP228" s="172"/>
      <c r="AQ228" s="172"/>
      <c r="AR228" s="172"/>
      <c r="AS228" s="172"/>
      <c r="AT228" s="172"/>
      <c r="AU228" s="172"/>
      <c r="AV228" s="172"/>
      <c r="AW228" s="172"/>
      <c r="AX228" s="172"/>
      <c r="AY228" s="172"/>
      <c r="AZ228" s="172"/>
      <c r="BA228" s="172"/>
      <c r="BB228" s="172"/>
      <c r="BC228" s="173"/>
      <c r="BD228" s="190" t="s">
        <v>11</v>
      </c>
      <c r="BE228" s="191"/>
      <c r="BF228" s="191"/>
      <c r="BG228" s="191"/>
      <c r="BH228" s="191"/>
      <c r="BI228" s="191"/>
      <c r="BJ228" s="191"/>
      <c r="BK228" s="191"/>
      <c r="BL228" s="191"/>
      <c r="BM228" s="191"/>
      <c r="BN228" s="191"/>
      <c r="BO228" s="191"/>
      <c r="BP228" s="191"/>
      <c r="BQ228" s="191"/>
      <c r="BR228" s="191"/>
      <c r="BS228" s="192"/>
      <c r="BT228" s="190" t="s">
        <v>11</v>
      </c>
      <c r="BU228" s="191"/>
      <c r="BV228" s="191"/>
      <c r="BW228" s="191"/>
      <c r="BX228" s="191"/>
      <c r="BY228" s="191"/>
      <c r="BZ228" s="191"/>
      <c r="CA228" s="191"/>
      <c r="CB228" s="191"/>
      <c r="CC228" s="191"/>
      <c r="CD228" s="191"/>
      <c r="CE228" s="191"/>
      <c r="CF228" s="191"/>
      <c r="CG228" s="191"/>
      <c r="CH228" s="191"/>
      <c r="CI228" s="192"/>
      <c r="CJ228" s="129"/>
      <c r="CK228" s="130"/>
      <c r="CL228" s="130"/>
      <c r="CM228" s="130"/>
      <c r="CN228" s="130"/>
      <c r="CO228" s="130"/>
      <c r="CP228" s="130"/>
      <c r="CQ228" s="130"/>
      <c r="CR228" s="130"/>
      <c r="CS228" s="130"/>
      <c r="CT228" s="130"/>
      <c r="CU228" s="130"/>
      <c r="CV228" s="130"/>
      <c r="CW228" s="130"/>
      <c r="CX228" s="130"/>
      <c r="CY228" s="130"/>
      <c r="CZ228" s="130"/>
      <c r="DA228" s="131"/>
    </row>
    <row r="229" spans="1:105">
      <c r="A229" s="193"/>
      <c r="B229" s="194"/>
      <c r="C229" s="194"/>
      <c r="D229" s="194"/>
      <c r="E229" s="194"/>
      <c r="F229" s="194"/>
      <c r="G229" s="195"/>
      <c r="H229" s="125" t="s">
        <v>10</v>
      </c>
      <c r="I229" s="68"/>
      <c r="J229" s="68"/>
      <c r="K229" s="68"/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68"/>
      <c r="AG229" s="68"/>
      <c r="AH229" s="68"/>
      <c r="AI229" s="68"/>
      <c r="AJ229" s="68"/>
      <c r="AK229" s="68"/>
      <c r="AL229" s="68"/>
      <c r="AM229" s="68"/>
      <c r="AN229" s="68"/>
      <c r="AO229" s="68"/>
      <c r="AP229" s="68"/>
      <c r="AQ229" s="68"/>
      <c r="AR229" s="68"/>
      <c r="AS229" s="68"/>
      <c r="AT229" s="68"/>
      <c r="AU229" s="68"/>
      <c r="AV229" s="68"/>
      <c r="AW229" s="68"/>
      <c r="AX229" s="68"/>
      <c r="AY229" s="68"/>
      <c r="AZ229" s="68"/>
      <c r="BA229" s="68"/>
      <c r="BB229" s="68"/>
      <c r="BC229" s="69"/>
      <c r="BD229" s="190" t="s">
        <v>11</v>
      </c>
      <c r="BE229" s="191"/>
      <c r="BF229" s="191"/>
      <c r="BG229" s="191"/>
      <c r="BH229" s="191"/>
      <c r="BI229" s="191"/>
      <c r="BJ229" s="191"/>
      <c r="BK229" s="191"/>
      <c r="BL229" s="191"/>
      <c r="BM229" s="191"/>
      <c r="BN229" s="191"/>
      <c r="BO229" s="191"/>
      <c r="BP229" s="191"/>
      <c r="BQ229" s="191"/>
      <c r="BR229" s="191"/>
      <c r="BS229" s="192"/>
      <c r="BT229" s="190" t="s">
        <v>11</v>
      </c>
      <c r="BU229" s="191"/>
      <c r="BV229" s="191"/>
      <c r="BW229" s="191"/>
      <c r="BX229" s="191"/>
      <c r="BY229" s="191"/>
      <c r="BZ229" s="191"/>
      <c r="CA229" s="191"/>
      <c r="CB229" s="191"/>
      <c r="CC229" s="191"/>
      <c r="CD229" s="191"/>
      <c r="CE229" s="191"/>
      <c r="CF229" s="191"/>
      <c r="CG229" s="191"/>
      <c r="CH229" s="191"/>
      <c r="CI229" s="192"/>
      <c r="CJ229" s="122">
        <f>SUM(CJ227:DA228)</f>
        <v>0</v>
      </c>
      <c r="CK229" s="123"/>
      <c r="CL229" s="123"/>
      <c r="CM229" s="123"/>
      <c r="CN229" s="123"/>
      <c r="CO229" s="123"/>
      <c r="CP229" s="123"/>
      <c r="CQ229" s="123"/>
      <c r="CR229" s="123"/>
      <c r="CS229" s="123"/>
      <c r="CT229" s="123"/>
      <c r="CU229" s="123"/>
      <c r="CV229" s="123"/>
      <c r="CW229" s="123"/>
      <c r="CX229" s="123"/>
      <c r="CY229" s="123"/>
      <c r="CZ229" s="123"/>
      <c r="DA229" s="124"/>
    </row>
    <row r="230" spans="1:10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  <c r="BH230" s="13"/>
      <c r="BI230" s="13"/>
      <c r="BJ230" s="13"/>
      <c r="BK230" s="13"/>
      <c r="BL230" s="13"/>
      <c r="BM230" s="13"/>
      <c r="BN230" s="13"/>
      <c r="BO230" s="13"/>
      <c r="BP230" s="13"/>
      <c r="BQ230" s="13"/>
      <c r="BR230" s="13"/>
      <c r="BS230" s="13"/>
      <c r="BT230" s="13"/>
      <c r="BU230" s="13"/>
      <c r="BV230" s="13"/>
      <c r="BW230" s="13"/>
      <c r="BX230" s="13"/>
      <c r="BY230" s="13"/>
      <c r="BZ230" s="13"/>
      <c r="CA230" s="13"/>
      <c r="CB230" s="13"/>
      <c r="CC230" s="13"/>
      <c r="CD230" s="13"/>
      <c r="CE230" s="13"/>
      <c r="CF230" s="13"/>
      <c r="CG230" s="13"/>
      <c r="CH230" s="13"/>
      <c r="CI230" s="13"/>
      <c r="CJ230" s="13"/>
      <c r="CK230" s="13"/>
      <c r="CL230" s="13"/>
      <c r="CM230" s="13"/>
      <c r="CN230" s="13"/>
      <c r="CO230" s="13"/>
      <c r="CP230" s="13"/>
      <c r="CQ230" s="13"/>
      <c r="CR230" s="13"/>
      <c r="CS230" s="13"/>
      <c r="CT230" s="13"/>
      <c r="CU230" s="13"/>
      <c r="CV230" s="13"/>
      <c r="CW230" s="13"/>
      <c r="CX230" s="13"/>
      <c r="CY230" s="13"/>
      <c r="CZ230" s="13"/>
      <c r="DA230" s="13"/>
    </row>
    <row r="231" spans="1:105" ht="14.25">
      <c r="A231" s="78" t="s">
        <v>140</v>
      </c>
      <c r="B231" s="78"/>
      <c r="C231" s="78"/>
      <c r="D231" s="78"/>
      <c r="E231" s="78"/>
      <c r="F231" s="78"/>
      <c r="G231" s="78"/>
      <c r="H231" s="78"/>
      <c r="I231" s="78"/>
      <c r="J231" s="78"/>
      <c r="K231" s="78"/>
      <c r="L231" s="78"/>
      <c r="M231" s="78"/>
      <c r="N231" s="78"/>
      <c r="O231" s="78"/>
      <c r="P231" s="78"/>
      <c r="Q231" s="78"/>
      <c r="R231" s="78"/>
      <c r="S231" s="78"/>
      <c r="T231" s="78"/>
      <c r="U231" s="78"/>
      <c r="V231" s="78"/>
      <c r="W231" s="78"/>
      <c r="X231" s="78"/>
      <c r="Y231" s="78"/>
      <c r="Z231" s="78"/>
      <c r="AA231" s="78"/>
      <c r="AB231" s="78"/>
      <c r="AC231" s="78"/>
      <c r="AD231" s="78"/>
      <c r="AE231" s="78"/>
      <c r="AF231" s="78"/>
      <c r="AG231" s="78"/>
      <c r="AH231" s="78"/>
      <c r="AI231" s="78"/>
      <c r="AJ231" s="78"/>
      <c r="AK231" s="78"/>
      <c r="AL231" s="78"/>
      <c r="AM231" s="78"/>
      <c r="AN231" s="78"/>
      <c r="AO231" s="78"/>
      <c r="AP231" s="78"/>
      <c r="AQ231" s="78"/>
      <c r="AR231" s="78"/>
      <c r="AS231" s="78"/>
      <c r="AT231" s="78"/>
      <c r="AU231" s="78"/>
      <c r="AV231" s="78"/>
      <c r="AW231" s="78"/>
      <c r="AX231" s="78"/>
      <c r="AY231" s="78"/>
      <c r="AZ231" s="78"/>
      <c r="BA231" s="78"/>
      <c r="BB231" s="78"/>
      <c r="BC231" s="78"/>
      <c r="BD231" s="78"/>
      <c r="BE231" s="78"/>
      <c r="BF231" s="78"/>
      <c r="BG231" s="78"/>
      <c r="BH231" s="78"/>
      <c r="BI231" s="78"/>
      <c r="BJ231" s="78"/>
      <c r="BK231" s="78"/>
      <c r="BL231" s="78"/>
      <c r="BM231" s="78"/>
      <c r="BN231" s="78"/>
      <c r="BO231" s="78"/>
      <c r="BP231" s="78"/>
      <c r="BQ231" s="78"/>
      <c r="BR231" s="78"/>
      <c r="BS231" s="78"/>
      <c r="BT231" s="78"/>
      <c r="BU231" s="78"/>
      <c r="BV231" s="78"/>
      <c r="BW231" s="78"/>
      <c r="BX231" s="78"/>
      <c r="BY231" s="78"/>
      <c r="BZ231" s="78"/>
      <c r="CA231" s="78"/>
      <c r="CB231" s="78"/>
      <c r="CC231" s="78"/>
      <c r="CD231" s="78"/>
      <c r="CE231" s="78"/>
      <c r="CF231" s="78"/>
      <c r="CG231" s="78"/>
      <c r="CH231" s="78"/>
      <c r="CI231" s="78"/>
      <c r="CJ231" s="78"/>
      <c r="CK231" s="78"/>
      <c r="CL231" s="78"/>
      <c r="CM231" s="78"/>
      <c r="CN231" s="78"/>
      <c r="CO231" s="78"/>
      <c r="CP231" s="78"/>
      <c r="CQ231" s="78"/>
      <c r="CR231" s="78"/>
      <c r="CS231" s="78"/>
      <c r="CT231" s="78"/>
      <c r="CU231" s="78"/>
      <c r="CV231" s="78"/>
      <c r="CW231" s="78"/>
      <c r="CX231" s="78"/>
      <c r="CY231" s="78"/>
      <c r="CZ231" s="78"/>
      <c r="DA231" s="78"/>
    </row>
    <row r="232" spans="1:105" ht="1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4"/>
      <c r="BM232" s="14"/>
      <c r="BN232" s="14"/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  <c r="CS232" s="14"/>
      <c r="CT232" s="14"/>
      <c r="CU232" s="14"/>
      <c r="CV232" s="14"/>
      <c r="CW232" s="14"/>
      <c r="CX232" s="14"/>
      <c r="CY232" s="14"/>
      <c r="CZ232" s="14"/>
      <c r="DA232" s="14"/>
    </row>
    <row r="233" spans="1:105" ht="14.25">
      <c r="A233" s="50" t="s">
        <v>14</v>
      </c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86" t="s">
        <v>80</v>
      </c>
      <c r="Y233" s="87"/>
      <c r="Z233" s="87"/>
      <c r="AA233" s="87"/>
      <c r="AB233" s="87"/>
      <c r="AC233" s="87"/>
      <c r="AD233" s="87"/>
      <c r="AE233" s="87"/>
      <c r="AF233" s="87"/>
      <c r="AG233" s="87"/>
      <c r="AH233" s="87"/>
      <c r="AI233" s="87"/>
      <c r="AJ233" s="87"/>
      <c r="AK233" s="87"/>
      <c r="AL233" s="87"/>
      <c r="AM233" s="87"/>
      <c r="AN233" s="87"/>
      <c r="AO233" s="87"/>
      <c r="AP233" s="87"/>
      <c r="AQ233" s="87"/>
      <c r="AR233" s="87"/>
      <c r="AS233" s="87"/>
      <c r="AT233" s="87"/>
      <c r="AU233" s="87"/>
      <c r="AV233" s="87"/>
      <c r="AW233" s="87"/>
      <c r="AX233" s="87"/>
      <c r="AY233" s="87"/>
      <c r="AZ233" s="87"/>
      <c r="BA233" s="87"/>
      <c r="BB233" s="87"/>
      <c r="BC233" s="87"/>
      <c r="BD233" s="87"/>
      <c r="BE233" s="87"/>
      <c r="BF233" s="87"/>
      <c r="BG233" s="87"/>
      <c r="BH233" s="87"/>
      <c r="BI233" s="87"/>
      <c r="BJ233" s="87"/>
      <c r="BK233" s="87"/>
      <c r="BL233" s="87"/>
      <c r="BM233" s="87"/>
      <c r="BN233" s="87"/>
      <c r="BO233" s="87"/>
      <c r="BP233" s="87"/>
      <c r="BQ233" s="87"/>
      <c r="BR233" s="87"/>
      <c r="BS233" s="87"/>
      <c r="BT233" s="87"/>
      <c r="BU233" s="87"/>
      <c r="BV233" s="87"/>
      <c r="BW233" s="87"/>
      <c r="BX233" s="87"/>
      <c r="BY233" s="87"/>
      <c r="BZ233" s="87"/>
      <c r="CA233" s="87"/>
      <c r="CB233" s="87"/>
      <c r="CC233" s="87"/>
      <c r="CD233" s="87"/>
      <c r="CE233" s="87"/>
      <c r="CF233" s="87"/>
      <c r="CG233" s="87"/>
      <c r="CH233" s="87"/>
      <c r="CI233" s="87"/>
      <c r="CJ233" s="87"/>
      <c r="CK233" s="87"/>
      <c r="CL233" s="87"/>
      <c r="CM233" s="87"/>
      <c r="CN233" s="87"/>
      <c r="CO233" s="87"/>
      <c r="CP233" s="87"/>
      <c r="CQ233" s="87"/>
      <c r="CR233" s="87"/>
      <c r="CS233" s="87"/>
      <c r="CT233" s="87"/>
      <c r="CU233" s="87"/>
      <c r="CV233" s="87"/>
      <c r="CW233" s="87"/>
      <c r="CX233" s="87"/>
      <c r="CY233" s="87"/>
      <c r="CZ233" s="87"/>
      <c r="DA233" s="88"/>
    </row>
    <row r="234" spans="1:105" ht="14.25">
      <c r="A234" s="50"/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1"/>
      <c r="BB234" s="11"/>
      <c r="BC234" s="11"/>
      <c r="BD234" s="11"/>
      <c r="BE234" s="11"/>
      <c r="BF234" s="11"/>
      <c r="BG234" s="11"/>
      <c r="BH234" s="11"/>
      <c r="BI234" s="11"/>
      <c r="BJ234" s="11"/>
      <c r="BK234" s="11"/>
      <c r="BL234" s="11"/>
      <c r="BM234" s="11"/>
      <c r="BN234" s="11"/>
      <c r="BO234" s="11"/>
      <c r="BP234" s="11"/>
      <c r="BQ234" s="11"/>
      <c r="BR234" s="11"/>
      <c r="BS234" s="11"/>
      <c r="BT234" s="11"/>
      <c r="BU234" s="11"/>
      <c r="BV234" s="11"/>
      <c r="BW234" s="11"/>
      <c r="BX234" s="11"/>
      <c r="BY234" s="11"/>
      <c r="BZ234" s="11"/>
      <c r="CA234" s="11"/>
      <c r="CB234" s="11"/>
      <c r="CC234" s="11"/>
      <c r="CD234" s="11"/>
      <c r="CE234" s="11"/>
      <c r="CF234" s="11"/>
      <c r="CG234" s="11"/>
      <c r="CH234" s="11"/>
      <c r="CI234" s="11"/>
      <c r="CJ234" s="11"/>
      <c r="CK234" s="11"/>
      <c r="CL234" s="11"/>
      <c r="CM234" s="11"/>
      <c r="CN234" s="11"/>
      <c r="CO234" s="11"/>
      <c r="CP234" s="11"/>
      <c r="CQ234" s="11"/>
      <c r="CR234" s="11"/>
      <c r="CS234" s="11"/>
      <c r="CT234" s="11"/>
      <c r="CU234" s="11"/>
      <c r="CV234" s="11"/>
      <c r="CW234" s="11"/>
      <c r="CX234" s="11"/>
      <c r="CY234" s="11"/>
      <c r="CZ234" s="11"/>
      <c r="DA234" s="11"/>
    </row>
    <row r="235" spans="1:105" ht="14.25">
      <c r="A235" s="89" t="s">
        <v>13</v>
      </c>
      <c r="B235" s="89"/>
      <c r="C235" s="89"/>
      <c r="D235" s="89"/>
      <c r="E235" s="89"/>
      <c r="F235" s="89"/>
      <c r="G235" s="89"/>
      <c r="H235" s="89"/>
      <c r="I235" s="89"/>
      <c r="J235" s="89"/>
      <c r="K235" s="89"/>
      <c r="L235" s="89"/>
      <c r="M235" s="89"/>
      <c r="N235" s="89"/>
      <c r="O235" s="89"/>
      <c r="P235" s="89"/>
      <c r="Q235" s="89"/>
      <c r="R235" s="89"/>
      <c r="S235" s="89"/>
      <c r="T235" s="89"/>
      <c r="U235" s="89"/>
      <c r="V235" s="89"/>
      <c r="W235" s="89"/>
      <c r="X235" s="89"/>
      <c r="Y235" s="89"/>
      <c r="Z235" s="89"/>
      <c r="AA235" s="89"/>
      <c r="AB235" s="89"/>
      <c r="AC235" s="89"/>
      <c r="AD235" s="89"/>
      <c r="AE235" s="89"/>
      <c r="AF235" s="89"/>
      <c r="AG235" s="89"/>
      <c r="AH235" s="89"/>
      <c r="AI235" s="89"/>
      <c r="AJ235" s="89"/>
      <c r="AK235" s="89"/>
      <c r="AL235" s="89"/>
      <c r="AM235" s="89"/>
      <c r="AN235" s="89"/>
      <c r="AO235" s="89"/>
      <c r="AP235" s="79" t="s">
        <v>114</v>
      </c>
      <c r="AQ235" s="80"/>
      <c r="AR235" s="80"/>
      <c r="AS235" s="80"/>
      <c r="AT235" s="80"/>
      <c r="AU235" s="80"/>
      <c r="AV235" s="80"/>
      <c r="AW235" s="80"/>
      <c r="AX235" s="80"/>
      <c r="AY235" s="80"/>
      <c r="AZ235" s="80"/>
      <c r="BA235" s="80"/>
      <c r="BB235" s="80"/>
      <c r="BC235" s="80"/>
      <c r="BD235" s="80"/>
      <c r="BE235" s="80"/>
      <c r="BF235" s="80"/>
      <c r="BG235" s="80"/>
      <c r="BH235" s="80"/>
      <c r="BI235" s="80"/>
      <c r="BJ235" s="80"/>
      <c r="BK235" s="80"/>
      <c r="BL235" s="80"/>
      <c r="BM235" s="80"/>
      <c r="BN235" s="80"/>
      <c r="BO235" s="80"/>
      <c r="BP235" s="80"/>
      <c r="BQ235" s="80"/>
      <c r="BR235" s="80"/>
      <c r="BS235" s="80"/>
      <c r="BT235" s="80"/>
      <c r="BU235" s="80"/>
      <c r="BV235" s="80"/>
      <c r="BW235" s="80"/>
      <c r="BX235" s="80"/>
      <c r="BY235" s="80"/>
      <c r="BZ235" s="80"/>
      <c r="CA235" s="80"/>
      <c r="CB235" s="80"/>
      <c r="CC235" s="80"/>
      <c r="CD235" s="80"/>
      <c r="CE235" s="80"/>
      <c r="CF235" s="80"/>
      <c r="CG235" s="80"/>
      <c r="CH235" s="80"/>
      <c r="CI235" s="80"/>
      <c r="CJ235" s="80"/>
      <c r="CK235" s="80"/>
      <c r="CL235" s="80"/>
      <c r="CM235" s="80"/>
      <c r="CN235" s="80"/>
      <c r="CO235" s="80"/>
      <c r="CP235" s="80"/>
      <c r="CQ235" s="80"/>
      <c r="CR235" s="80"/>
      <c r="CS235" s="80"/>
      <c r="CT235" s="80"/>
      <c r="CU235" s="80"/>
      <c r="CV235" s="80"/>
      <c r="CW235" s="80"/>
      <c r="CX235" s="80"/>
      <c r="CY235" s="80"/>
      <c r="CZ235" s="80"/>
      <c r="DA235" s="82"/>
    </row>
    <row r="236" spans="1:105" ht="1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4"/>
      <c r="BN236" s="14"/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  <c r="CS236" s="14"/>
      <c r="CT236" s="14"/>
      <c r="CU236" s="14"/>
      <c r="CV236" s="14"/>
      <c r="CW236" s="14"/>
      <c r="CX236" s="14"/>
      <c r="CY236" s="14"/>
      <c r="CZ236" s="14"/>
      <c r="DA236" s="14"/>
    </row>
    <row r="237" spans="1:105">
      <c r="A237" s="90" t="s">
        <v>0</v>
      </c>
      <c r="B237" s="91"/>
      <c r="C237" s="91"/>
      <c r="D237" s="91"/>
      <c r="E237" s="91"/>
      <c r="F237" s="91"/>
      <c r="G237" s="92"/>
      <c r="H237" s="90" t="s">
        <v>45</v>
      </c>
      <c r="I237" s="91"/>
      <c r="J237" s="91"/>
      <c r="K237" s="91"/>
      <c r="L237" s="91"/>
      <c r="M237" s="91"/>
      <c r="N237" s="91"/>
      <c r="O237" s="91"/>
      <c r="P237" s="91"/>
      <c r="Q237" s="91"/>
      <c r="R237" s="91"/>
      <c r="S237" s="91"/>
      <c r="T237" s="91"/>
      <c r="U237" s="91"/>
      <c r="V237" s="91"/>
      <c r="W237" s="91"/>
      <c r="X237" s="91"/>
      <c r="Y237" s="91"/>
      <c r="Z237" s="91"/>
      <c r="AA237" s="91"/>
      <c r="AB237" s="91"/>
      <c r="AC237" s="91"/>
      <c r="AD237" s="91"/>
      <c r="AE237" s="91"/>
      <c r="AF237" s="91"/>
      <c r="AG237" s="91"/>
      <c r="AH237" s="91"/>
      <c r="AI237" s="91"/>
      <c r="AJ237" s="91"/>
      <c r="AK237" s="91"/>
      <c r="AL237" s="91"/>
      <c r="AM237" s="91"/>
      <c r="AN237" s="91"/>
      <c r="AO237" s="91"/>
      <c r="AP237" s="91"/>
      <c r="AQ237" s="91"/>
      <c r="AR237" s="91"/>
      <c r="AS237" s="91"/>
      <c r="AT237" s="91"/>
      <c r="AU237" s="91"/>
      <c r="AV237" s="91"/>
      <c r="AW237" s="91"/>
      <c r="AX237" s="91"/>
      <c r="AY237" s="91"/>
      <c r="AZ237" s="91"/>
      <c r="BA237" s="91"/>
      <c r="BB237" s="91"/>
      <c r="BC237" s="92"/>
      <c r="BD237" s="90" t="s">
        <v>46</v>
      </c>
      <c r="BE237" s="91"/>
      <c r="BF237" s="91"/>
      <c r="BG237" s="91"/>
      <c r="BH237" s="91"/>
      <c r="BI237" s="91"/>
      <c r="BJ237" s="91"/>
      <c r="BK237" s="91"/>
      <c r="BL237" s="91"/>
      <c r="BM237" s="91"/>
      <c r="BN237" s="91"/>
      <c r="BO237" s="91"/>
      <c r="BP237" s="91"/>
      <c r="BQ237" s="91"/>
      <c r="BR237" s="91"/>
      <c r="BS237" s="92"/>
      <c r="BT237" s="90" t="s">
        <v>47</v>
      </c>
      <c r="BU237" s="91"/>
      <c r="BV237" s="91"/>
      <c r="BW237" s="91"/>
      <c r="BX237" s="91"/>
      <c r="BY237" s="91"/>
      <c r="BZ237" s="91"/>
      <c r="CA237" s="91"/>
      <c r="CB237" s="91"/>
      <c r="CC237" s="91"/>
      <c r="CD237" s="91"/>
      <c r="CE237" s="91"/>
      <c r="CF237" s="91"/>
      <c r="CG237" s="91"/>
      <c r="CH237" s="91"/>
      <c r="CI237" s="92"/>
      <c r="CJ237" s="90" t="s">
        <v>44</v>
      </c>
      <c r="CK237" s="91"/>
      <c r="CL237" s="91"/>
      <c r="CM237" s="91"/>
      <c r="CN237" s="91"/>
      <c r="CO237" s="91"/>
      <c r="CP237" s="91"/>
      <c r="CQ237" s="91"/>
      <c r="CR237" s="91"/>
      <c r="CS237" s="91"/>
      <c r="CT237" s="91"/>
      <c r="CU237" s="91"/>
      <c r="CV237" s="91"/>
      <c r="CW237" s="91"/>
      <c r="CX237" s="91"/>
      <c r="CY237" s="91"/>
      <c r="CZ237" s="91"/>
      <c r="DA237" s="92"/>
    </row>
    <row r="238" spans="1:105">
      <c r="A238" s="77">
        <v>1</v>
      </c>
      <c r="B238" s="77"/>
      <c r="C238" s="77"/>
      <c r="D238" s="77"/>
      <c r="E238" s="77"/>
      <c r="F238" s="77"/>
      <c r="G238" s="77"/>
      <c r="H238" s="77">
        <v>2</v>
      </c>
      <c r="I238" s="77"/>
      <c r="J238" s="77"/>
      <c r="K238" s="77"/>
      <c r="L238" s="77"/>
      <c r="M238" s="77"/>
      <c r="N238" s="77"/>
      <c r="O238" s="77"/>
      <c r="P238" s="77"/>
      <c r="Q238" s="77"/>
      <c r="R238" s="77"/>
      <c r="S238" s="77"/>
      <c r="T238" s="77"/>
      <c r="U238" s="77"/>
      <c r="V238" s="77"/>
      <c r="W238" s="77"/>
      <c r="X238" s="77"/>
      <c r="Y238" s="77"/>
      <c r="Z238" s="77"/>
      <c r="AA238" s="77"/>
      <c r="AB238" s="77"/>
      <c r="AC238" s="77"/>
      <c r="AD238" s="77"/>
      <c r="AE238" s="77"/>
      <c r="AF238" s="77"/>
      <c r="AG238" s="77"/>
      <c r="AH238" s="77"/>
      <c r="AI238" s="77"/>
      <c r="AJ238" s="77"/>
      <c r="AK238" s="77"/>
      <c r="AL238" s="77"/>
      <c r="AM238" s="77"/>
      <c r="AN238" s="77"/>
      <c r="AO238" s="77"/>
      <c r="AP238" s="77"/>
      <c r="AQ238" s="77"/>
      <c r="AR238" s="77"/>
      <c r="AS238" s="77"/>
      <c r="AT238" s="77"/>
      <c r="AU238" s="77"/>
      <c r="AV238" s="77"/>
      <c r="AW238" s="77"/>
      <c r="AX238" s="77"/>
      <c r="AY238" s="77"/>
      <c r="AZ238" s="77"/>
      <c r="BA238" s="77"/>
      <c r="BB238" s="77"/>
      <c r="BC238" s="77"/>
      <c r="BD238" s="77">
        <v>3</v>
      </c>
      <c r="BE238" s="77"/>
      <c r="BF238" s="77"/>
      <c r="BG238" s="77"/>
      <c r="BH238" s="77"/>
      <c r="BI238" s="77"/>
      <c r="BJ238" s="77"/>
      <c r="BK238" s="77"/>
      <c r="BL238" s="77"/>
      <c r="BM238" s="77"/>
      <c r="BN238" s="77"/>
      <c r="BO238" s="77"/>
      <c r="BP238" s="77"/>
      <c r="BQ238" s="77"/>
      <c r="BR238" s="77"/>
      <c r="BS238" s="77"/>
      <c r="BT238" s="77">
        <v>4</v>
      </c>
      <c r="BU238" s="77"/>
      <c r="BV238" s="77"/>
      <c r="BW238" s="77"/>
      <c r="BX238" s="77"/>
      <c r="BY238" s="77"/>
      <c r="BZ238" s="77"/>
      <c r="CA238" s="77"/>
      <c r="CB238" s="77"/>
      <c r="CC238" s="77"/>
      <c r="CD238" s="77"/>
      <c r="CE238" s="77"/>
      <c r="CF238" s="77"/>
      <c r="CG238" s="77"/>
      <c r="CH238" s="77"/>
      <c r="CI238" s="77"/>
      <c r="CJ238" s="77">
        <v>5</v>
      </c>
      <c r="CK238" s="77"/>
      <c r="CL238" s="77"/>
      <c r="CM238" s="77"/>
      <c r="CN238" s="77"/>
      <c r="CO238" s="77"/>
      <c r="CP238" s="77"/>
      <c r="CQ238" s="77"/>
      <c r="CR238" s="77"/>
      <c r="CS238" s="77"/>
      <c r="CT238" s="77"/>
      <c r="CU238" s="77"/>
      <c r="CV238" s="77"/>
      <c r="CW238" s="77"/>
      <c r="CX238" s="77"/>
      <c r="CY238" s="77"/>
      <c r="CZ238" s="77"/>
      <c r="DA238" s="77"/>
    </row>
    <row r="239" spans="1:105">
      <c r="A239" s="72" t="s">
        <v>23</v>
      </c>
      <c r="B239" s="72"/>
      <c r="C239" s="72"/>
      <c r="D239" s="72"/>
      <c r="E239" s="72"/>
      <c r="F239" s="72"/>
      <c r="G239" s="72"/>
      <c r="H239" s="73"/>
      <c r="I239" s="73"/>
      <c r="J239" s="73"/>
      <c r="K239" s="73"/>
      <c r="L239" s="73"/>
      <c r="M239" s="73"/>
      <c r="N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  <c r="Z239" s="73"/>
      <c r="AA239" s="73"/>
      <c r="AB239" s="73"/>
      <c r="AC239" s="73"/>
      <c r="AD239" s="73"/>
      <c r="AE239" s="73"/>
      <c r="AF239" s="73"/>
      <c r="AG239" s="73"/>
      <c r="AH239" s="73"/>
      <c r="AI239" s="73"/>
      <c r="AJ239" s="73"/>
      <c r="AK239" s="73"/>
      <c r="AL239" s="73"/>
      <c r="AM239" s="73"/>
      <c r="AN239" s="73"/>
      <c r="AO239" s="73"/>
      <c r="AP239" s="73"/>
      <c r="AQ239" s="73"/>
      <c r="AR239" s="73"/>
      <c r="AS239" s="73"/>
      <c r="AT239" s="73"/>
      <c r="AU239" s="73"/>
      <c r="AV239" s="73"/>
      <c r="AW239" s="73"/>
      <c r="AX239" s="73"/>
      <c r="AY239" s="73"/>
      <c r="AZ239" s="73"/>
      <c r="BA239" s="73"/>
      <c r="BB239" s="73"/>
      <c r="BC239" s="73"/>
      <c r="BD239" s="70" t="s">
        <v>11</v>
      </c>
      <c r="BE239" s="70"/>
      <c r="BF239" s="70"/>
      <c r="BG239" s="70"/>
      <c r="BH239" s="70"/>
      <c r="BI239" s="70"/>
      <c r="BJ239" s="70"/>
      <c r="BK239" s="70"/>
      <c r="BL239" s="70"/>
      <c r="BM239" s="70"/>
      <c r="BN239" s="70"/>
      <c r="BO239" s="70"/>
      <c r="BP239" s="70"/>
      <c r="BQ239" s="70"/>
      <c r="BR239" s="70"/>
      <c r="BS239" s="70"/>
      <c r="BT239" s="70" t="s">
        <v>11</v>
      </c>
      <c r="BU239" s="70"/>
      <c r="BV239" s="70"/>
      <c r="BW239" s="70"/>
      <c r="BX239" s="70"/>
      <c r="BY239" s="70"/>
      <c r="BZ239" s="70"/>
      <c r="CA239" s="70"/>
      <c r="CB239" s="70"/>
      <c r="CC239" s="70"/>
      <c r="CD239" s="70"/>
      <c r="CE239" s="70"/>
      <c r="CF239" s="70"/>
      <c r="CG239" s="70"/>
      <c r="CH239" s="70"/>
      <c r="CI239" s="70"/>
      <c r="CJ239" s="75"/>
      <c r="CK239" s="75"/>
      <c r="CL239" s="75"/>
      <c r="CM239" s="75"/>
      <c r="CN239" s="75"/>
      <c r="CO239" s="75"/>
      <c r="CP239" s="75"/>
      <c r="CQ239" s="75"/>
      <c r="CR239" s="75"/>
      <c r="CS239" s="75"/>
      <c r="CT239" s="75"/>
      <c r="CU239" s="75"/>
      <c r="CV239" s="75"/>
      <c r="CW239" s="75"/>
      <c r="CX239" s="75"/>
      <c r="CY239" s="75"/>
      <c r="CZ239" s="75"/>
      <c r="DA239" s="75"/>
    </row>
    <row r="240" spans="1:105">
      <c r="A240" s="72" t="s">
        <v>27</v>
      </c>
      <c r="B240" s="72"/>
      <c r="C240" s="72"/>
      <c r="D240" s="72"/>
      <c r="E240" s="72"/>
      <c r="F240" s="72"/>
      <c r="G240" s="72"/>
      <c r="H240" s="73"/>
      <c r="I240" s="73"/>
      <c r="J240" s="73"/>
      <c r="K240" s="73"/>
      <c r="L240" s="73"/>
      <c r="M240" s="73"/>
      <c r="N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  <c r="Z240" s="73"/>
      <c r="AA240" s="73"/>
      <c r="AB240" s="73"/>
      <c r="AC240" s="73"/>
      <c r="AD240" s="73"/>
      <c r="AE240" s="73"/>
      <c r="AF240" s="73"/>
      <c r="AG240" s="73"/>
      <c r="AH240" s="73"/>
      <c r="AI240" s="73"/>
      <c r="AJ240" s="73"/>
      <c r="AK240" s="73"/>
      <c r="AL240" s="73"/>
      <c r="AM240" s="73"/>
      <c r="AN240" s="73"/>
      <c r="AO240" s="73"/>
      <c r="AP240" s="73"/>
      <c r="AQ240" s="73"/>
      <c r="AR240" s="73"/>
      <c r="AS240" s="73"/>
      <c r="AT240" s="73"/>
      <c r="AU240" s="73"/>
      <c r="AV240" s="73"/>
      <c r="AW240" s="73"/>
      <c r="AX240" s="73"/>
      <c r="AY240" s="73"/>
      <c r="AZ240" s="73"/>
      <c r="BA240" s="73"/>
      <c r="BB240" s="73"/>
      <c r="BC240" s="73"/>
      <c r="BD240" s="70" t="s">
        <v>11</v>
      </c>
      <c r="BE240" s="70"/>
      <c r="BF240" s="70"/>
      <c r="BG240" s="70"/>
      <c r="BH240" s="70"/>
      <c r="BI240" s="70"/>
      <c r="BJ240" s="70"/>
      <c r="BK240" s="70"/>
      <c r="BL240" s="70"/>
      <c r="BM240" s="70"/>
      <c r="BN240" s="70"/>
      <c r="BO240" s="70"/>
      <c r="BP240" s="70"/>
      <c r="BQ240" s="70"/>
      <c r="BR240" s="70"/>
      <c r="BS240" s="70"/>
      <c r="BT240" s="70" t="s">
        <v>11</v>
      </c>
      <c r="BU240" s="70"/>
      <c r="BV240" s="70"/>
      <c r="BW240" s="70"/>
      <c r="BX240" s="70"/>
      <c r="BY240" s="70"/>
      <c r="BZ240" s="70"/>
      <c r="CA240" s="70"/>
      <c r="CB240" s="70"/>
      <c r="CC240" s="70"/>
      <c r="CD240" s="70"/>
      <c r="CE240" s="70"/>
      <c r="CF240" s="70"/>
      <c r="CG240" s="70"/>
      <c r="CH240" s="70"/>
      <c r="CI240" s="70"/>
      <c r="CJ240" s="75"/>
      <c r="CK240" s="75"/>
      <c r="CL240" s="75"/>
      <c r="CM240" s="75"/>
      <c r="CN240" s="75"/>
      <c r="CO240" s="75"/>
      <c r="CP240" s="75"/>
      <c r="CQ240" s="75"/>
      <c r="CR240" s="75"/>
      <c r="CS240" s="75"/>
      <c r="CT240" s="75"/>
      <c r="CU240" s="75"/>
      <c r="CV240" s="75"/>
      <c r="CW240" s="75"/>
      <c r="CX240" s="75"/>
      <c r="CY240" s="75"/>
      <c r="CZ240" s="75"/>
      <c r="DA240" s="75"/>
    </row>
    <row r="241" spans="1:113">
      <c r="A241" s="72" t="s">
        <v>33</v>
      </c>
      <c r="B241" s="72"/>
      <c r="C241" s="72"/>
      <c r="D241" s="72"/>
      <c r="E241" s="72"/>
      <c r="F241" s="72"/>
      <c r="G241" s="72"/>
      <c r="H241" s="73"/>
      <c r="I241" s="73"/>
      <c r="J241" s="73"/>
      <c r="K241" s="73"/>
      <c r="L241" s="73"/>
      <c r="M241" s="73"/>
      <c r="N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  <c r="Z241" s="73"/>
      <c r="AA241" s="73"/>
      <c r="AB241" s="73"/>
      <c r="AC241" s="73"/>
      <c r="AD241" s="73"/>
      <c r="AE241" s="73"/>
      <c r="AF241" s="73"/>
      <c r="AG241" s="73"/>
      <c r="AH241" s="73"/>
      <c r="AI241" s="73"/>
      <c r="AJ241" s="73"/>
      <c r="AK241" s="73"/>
      <c r="AL241" s="73"/>
      <c r="AM241" s="73"/>
      <c r="AN241" s="73"/>
      <c r="AO241" s="73"/>
      <c r="AP241" s="73"/>
      <c r="AQ241" s="73"/>
      <c r="AR241" s="73"/>
      <c r="AS241" s="73"/>
      <c r="AT241" s="73"/>
      <c r="AU241" s="73"/>
      <c r="AV241" s="73"/>
      <c r="AW241" s="73"/>
      <c r="AX241" s="73"/>
      <c r="AY241" s="73"/>
      <c r="AZ241" s="73"/>
      <c r="BA241" s="73"/>
      <c r="BB241" s="73"/>
      <c r="BC241" s="73"/>
      <c r="BD241" s="70" t="s">
        <v>11</v>
      </c>
      <c r="BE241" s="70"/>
      <c r="BF241" s="70"/>
      <c r="BG241" s="70"/>
      <c r="BH241" s="70"/>
      <c r="BI241" s="70"/>
      <c r="BJ241" s="70"/>
      <c r="BK241" s="70"/>
      <c r="BL241" s="70"/>
      <c r="BM241" s="70"/>
      <c r="BN241" s="70"/>
      <c r="BO241" s="70"/>
      <c r="BP241" s="70"/>
      <c r="BQ241" s="70"/>
      <c r="BR241" s="70"/>
      <c r="BS241" s="70"/>
      <c r="BT241" s="70" t="s">
        <v>11</v>
      </c>
      <c r="BU241" s="70"/>
      <c r="BV241" s="70"/>
      <c r="BW241" s="70"/>
      <c r="BX241" s="70"/>
      <c r="BY241" s="70"/>
      <c r="BZ241" s="70"/>
      <c r="CA241" s="70"/>
      <c r="CB241" s="70"/>
      <c r="CC241" s="70"/>
      <c r="CD241" s="70"/>
      <c r="CE241" s="70"/>
      <c r="CF241" s="70"/>
      <c r="CG241" s="70"/>
      <c r="CH241" s="70"/>
      <c r="CI241" s="70"/>
      <c r="CJ241" s="75"/>
      <c r="CK241" s="75"/>
      <c r="CL241" s="75"/>
      <c r="CM241" s="75"/>
      <c r="CN241" s="75"/>
      <c r="CO241" s="75"/>
      <c r="CP241" s="75"/>
      <c r="CQ241" s="75"/>
      <c r="CR241" s="75"/>
      <c r="CS241" s="75"/>
      <c r="CT241" s="75"/>
      <c r="CU241" s="75"/>
      <c r="CV241" s="75"/>
      <c r="CW241" s="75"/>
      <c r="CX241" s="75"/>
      <c r="CY241" s="75"/>
      <c r="CZ241" s="75"/>
      <c r="DA241" s="75"/>
    </row>
    <row r="242" spans="1:113">
      <c r="A242" s="72" t="s">
        <v>70</v>
      </c>
      <c r="B242" s="72"/>
      <c r="C242" s="72"/>
      <c r="D242" s="72"/>
      <c r="E242" s="72"/>
      <c r="F242" s="72"/>
      <c r="G242" s="72"/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  <c r="AA242" s="73"/>
      <c r="AB242" s="73"/>
      <c r="AC242" s="73"/>
      <c r="AD242" s="73"/>
      <c r="AE242" s="73"/>
      <c r="AF242" s="73"/>
      <c r="AG242" s="73"/>
      <c r="AH242" s="73"/>
      <c r="AI242" s="73"/>
      <c r="AJ242" s="73"/>
      <c r="AK242" s="73"/>
      <c r="AL242" s="73"/>
      <c r="AM242" s="73"/>
      <c r="AN242" s="73"/>
      <c r="AO242" s="73"/>
      <c r="AP242" s="73"/>
      <c r="AQ242" s="73"/>
      <c r="AR242" s="73"/>
      <c r="AS242" s="73"/>
      <c r="AT242" s="73"/>
      <c r="AU242" s="73"/>
      <c r="AV242" s="73"/>
      <c r="AW242" s="73"/>
      <c r="AX242" s="73"/>
      <c r="AY242" s="73"/>
      <c r="AZ242" s="73"/>
      <c r="BA242" s="73"/>
      <c r="BB242" s="73"/>
      <c r="BC242" s="73"/>
      <c r="BD242" s="70"/>
      <c r="BE242" s="70"/>
      <c r="BF242" s="70"/>
      <c r="BG242" s="70"/>
      <c r="BH242" s="70"/>
      <c r="BI242" s="70"/>
      <c r="BJ242" s="70"/>
      <c r="BK242" s="70"/>
      <c r="BL242" s="70"/>
      <c r="BM242" s="70"/>
      <c r="BN242" s="70"/>
      <c r="BO242" s="70"/>
      <c r="BP242" s="70"/>
      <c r="BQ242" s="70"/>
      <c r="BR242" s="70"/>
      <c r="BS242" s="70"/>
      <c r="BT242" s="70"/>
      <c r="BU242" s="70"/>
      <c r="BV242" s="70"/>
      <c r="BW242" s="70"/>
      <c r="BX242" s="70"/>
      <c r="BY242" s="70"/>
      <c r="BZ242" s="70"/>
      <c r="CA242" s="70"/>
      <c r="CB242" s="70"/>
      <c r="CC242" s="70"/>
      <c r="CD242" s="70"/>
      <c r="CE242" s="70"/>
      <c r="CF242" s="70"/>
      <c r="CG242" s="70"/>
      <c r="CH242" s="70"/>
      <c r="CI242" s="70"/>
      <c r="CJ242" s="75"/>
      <c r="CK242" s="75"/>
      <c r="CL242" s="75"/>
      <c r="CM242" s="75"/>
      <c r="CN242" s="75"/>
      <c r="CO242" s="75"/>
      <c r="CP242" s="75"/>
      <c r="CQ242" s="75"/>
      <c r="CR242" s="75"/>
      <c r="CS242" s="75"/>
      <c r="CT242" s="75"/>
      <c r="CU242" s="75"/>
      <c r="CV242" s="75"/>
      <c r="CW242" s="75"/>
      <c r="CX242" s="75"/>
      <c r="CY242" s="75"/>
      <c r="CZ242" s="75"/>
      <c r="DA242" s="75"/>
    </row>
    <row r="243" spans="1:113">
      <c r="A243" s="72" t="s">
        <v>80</v>
      </c>
      <c r="B243" s="72"/>
      <c r="C243" s="72"/>
      <c r="D243" s="72"/>
      <c r="E243" s="72"/>
      <c r="F243" s="72"/>
      <c r="G243" s="72"/>
      <c r="H243" s="73"/>
      <c r="I243" s="73"/>
      <c r="J243" s="73"/>
      <c r="K243" s="73"/>
      <c r="L243" s="73"/>
      <c r="M243" s="73"/>
      <c r="N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  <c r="Z243" s="73"/>
      <c r="AA243" s="73"/>
      <c r="AB243" s="73"/>
      <c r="AC243" s="73"/>
      <c r="AD243" s="73"/>
      <c r="AE243" s="73"/>
      <c r="AF243" s="73"/>
      <c r="AG243" s="73"/>
      <c r="AH243" s="73"/>
      <c r="AI243" s="73"/>
      <c r="AJ243" s="73"/>
      <c r="AK243" s="73"/>
      <c r="AL243" s="73"/>
      <c r="AM243" s="73"/>
      <c r="AN243" s="73"/>
      <c r="AO243" s="73"/>
      <c r="AP243" s="73"/>
      <c r="AQ243" s="73"/>
      <c r="AR243" s="73"/>
      <c r="AS243" s="73"/>
      <c r="AT243" s="73"/>
      <c r="AU243" s="73"/>
      <c r="AV243" s="73"/>
      <c r="AW243" s="73"/>
      <c r="AX243" s="73"/>
      <c r="AY243" s="73"/>
      <c r="AZ243" s="73"/>
      <c r="BA243" s="73"/>
      <c r="BB243" s="73"/>
      <c r="BC243" s="73"/>
      <c r="BD243" s="70"/>
      <c r="BE243" s="70"/>
      <c r="BF243" s="70"/>
      <c r="BG243" s="70"/>
      <c r="BH243" s="70"/>
      <c r="BI243" s="70"/>
      <c r="BJ243" s="70"/>
      <c r="BK243" s="70"/>
      <c r="BL243" s="70"/>
      <c r="BM243" s="70"/>
      <c r="BN243" s="70"/>
      <c r="BO243" s="70"/>
      <c r="BP243" s="70"/>
      <c r="BQ243" s="70"/>
      <c r="BR243" s="70"/>
      <c r="BS243" s="70"/>
      <c r="BT243" s="70"/>
      <c r="BU243" s="70"/>
      <c r="BV243" s="70"/>
      <c r="BW243" s="70"/>
      <c r="BX243" s="70"/>
      <c r="BY243" s="70"/>
      <c r="BZ243" s="70"/>
      <c r="CA243" s="70"/>
      <c r="CB243" s="70"/>
      <c r="CC243" s="70"/>
      <c r="CD243" s="70"/>
      <c r="CE243" s="70"/>
      <c r="CF243" s="70"/>
      <c r="CG243" s="70"/>
      <c r="CH243" s="70"/>
      <c r="CI243" s="70"/>
      <c r="CJ243" s="75"/>
      <c r="CK243" s="75"/>
      <c r="CL243" s="75"/>
      <c r="CM243" s="75"/>
      <c r="CN243" s="75"/>
      <c r="CO243" s="75"/>
      <c r="CP243" s="75"/>
      <c r="CQ243" s="75"/>
      <c r="CR243" s="75"/>
      <c r="CS243" s="75"/>
      <c r="CT243" s="75"/>
      <c r="CU243" s="75"/>
      <c r="CV243" s="75"/>
      <c r="CW243" s="75"/>
      <c r="CX243" s="75"/>
      <c r="CY243" s="75"/>
      <c r="CZ243" s="75"/>
      <c r="DA243" s="75"/>
    </row>
    <row r="244" spans="1:113">
      <c r="A244" s="67"/>
      <c r="B244" s="67"/>
      <c r="C244" s="67"/>
      <c r="D244" s="67"/>
      <c r="E244" s="67"/>
      <c r="F244" s="67"/>
      <c r="G244" s="67"/>
      <c r="H244" s="68" t="s">
        <v>10</v>
      </c>
      <c r="I244" s="68"/>
      <c r="J244" s="68"/>
      <c r="K244" s="68"/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68"/>
      <c r="AG244" s="68"/>
      <c r="AH244" s="68"/>
      <c r="AI244" s="68"/>
      <c r="AJ244" s="68"/>
      <c r="AK244" s="68"/>
      <c r="AL244" s="68"/>
      <c r="AM244" s="68"/>
      <c r="AN244" s="68"/>
      <c r="AO244" s="68"/>
      <c r="AP244" s="68"/>
      <c r="AQ244" s="68"/>
      <c r="AR244" s="68"/>
      <c r="AS244" s="68"/>
      <c r="AT244" s="68"/>
      <c r="AU244" s="68"/>
      <c r="AV244" s="68"/>
      <c r="AW244" s="68"/>
      <c r="AX244" s="68"/>
      <c r="AY244" s="68"/>
      <c r="AZ244" s="68"/>
      <c r="BA244" s="68"/>
      <c r="BB244" s="68"/>
      <c r="BC244" s="69"/>
      <c r="BD244" s="70" t="s">
        <v>11</v>
      </c>
      <c r="BE244" s="70"/>
      <c r="BF244" s="70"/>
      <c r="BG244" s="70"/>
      <c r="BH244" s="70"/>
      <c r="BI244" s="70"/>
      <c r="BJ244" s="70"/>
      <c r="BK244" s="70"/>
      <c r="BL244" s="70"/>
      <c r="BM244" s="70"/>
      <c r="BN244" s="70"/>
      <c r="BO244" s="70"/>
      <c r="BP244" s="70"/>
      <c r="BQ244" s="70"/>
      <c r="BR244" s="70"/>
      <c r="BS244" s="70"/>
      <c r="BT244" s="70" t="s">
        <v>11</v>
      </c>
      <c r="BU244" s="70"/>
      <c r="BV244" s="70"/>
      <c r="BW244" s="70"/>
      <c r="BX244" s="70"/>
      <c r="BY244" s="70"/>
      <c r="BZ244" s="70"/>
      <c r="CA244" s="70"/>
      <c r="CB244" s="70"/>
      <c r="CC244" s="70"/>
      <c r="CD244" s="70"/>
      <c r="CE244" s="70"/>
      <c r="CF244" s="70"/>
      <c r="CG244" s="70"/>
      <c r="CH244" s="70"/>
      <c r="CI244" s="70"/>
      <c r="CJ244" s="71">
        <f>SUM(CJ239:CJ243)</f>
        <v>0</v>
      </c>
      <c r="CK244" s="71"/>
      <c r="CL244" s="71"/>
      <c r="CM244" s="71"/>
      <c r="CN244" s="71"/>
      <c r="CO244" s="71"/>
      <c r="CP244" s="71"/>
      <c r="CQ244" s="71"/>
      <c r="CR244" s="71"/>
      <c r="CS244" s="71"/>
      <c r="CT244" s="71"/>
      <c r="CU244" s="71"/>
      <c r="CV244" s="71"/>
      <c r="CW244" s="71"/>
      <c r="CX244" s="71"/>
      <c r="CY244" s="71"/>
      <c r="CZ244" s="71"/>
      <c r="DA244" s="71"/>
    </row>
    <row r="245" spans="1:113">
      <c r="A245" s="22"/>
      <c r="B245" s="22"/>
      <c r="C245" s="22"/>
      <c r="D245" s="22"/>
      <c r="E245" s="22"/>
      <c r="F245" s="22"/>
      <c r="G245" s="22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  <c r="AS245" s="26"/>
      <c r="AT245" s="26"/>
      <c r="AU245" s="26"/>
      <c r="AV245" s="26"/>
      <c r="AW245" s="26"/>
      <c r="AX245" s="26"/>
      <c r="AY245" s="26"/>
      <c r="AZ245" s="26"/>
      <c r="BA245" s="26"/>
      <c r="BB245" s="26"/>
      <c r="BC245" s="26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CB245" s="24"/>
      <c r="CC245" s="24"/>
      <c r="CD245" s="24"/>
      <c r="CE245" s="24"/>
      <c r="CF245" s="24"/>
      <c r="CG245" s="24"/>
      <c r="CH245" s="24"/>
      <c r="CI245" s="24"/>
      <c r="CJ245" s="27"/>
      <c r="CK245" s="27"/>
      <c r="CL245" s="27"/>
      <c r="CM245" s="27"/>
      <c r="CN245" s="27"/>
      <c r="CO245" s="27"/>
      <c r="CP245" s="27"/>
      <c r="CQ245" s="27"/>
      <c r="CR245" s="27"/>
      <c r="CS245" s="27"/>
      <c r="CT245" s="27"/>
      <c r="CU245" s="27"/>
      <c r="CV245" s="27"/>
      <c r="CW245" s="27"/>
      <c r="CX245" s="27"/>
      <c r="CY245" s="27"/>
      <c r="CZ245" s="27"/>
      <c r="DA245" s="27"/>
    </row>
    <row r="246" spans="1:113">
      <c r="A246" s="22"/>
      <c r="B246" s="22"/>
      <c r="C246" s="22"/>
      <c r="D246" s="22"/>
      <c r="E246" s="22"/>
      <c r="F246" s="22"/>
      <c r="G246" s="22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  <c r="AS246" s="26"/>
      <c r="AT246" s="26"/>
      <c r="AU246" s="26"/>
      <c r="AV246" s="26"/>
      <c r="AW246" s="26"/>
      <c r="AX246" s="26"/>
      <c r="AY246" s="26"/>
      <c r="AZ246" s="26"/>
      <c r="BA246" s="26"/>
      <c r="BB246" s="26"/>
      <c r="BC246" s="26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4"/>
      <c r="CJ246" s="1" t="s">
        <v>99</v>
      </c>
      <c r="CR246" s="196">
        <f>CJ244+CJ229+CJ217+CJ205</f>
        <v>0</v>
      </c>
      <c r="CS246" s="196"/>
      <c r="CT246" s="196"/>
      <c r="CU246" s="196"/>
      <c r="CV246" s="196"/>
      <c r="CW246" s="196"/>
      <c r="CX246" s="196"/>
      <c r="CY246" s="196"/>
      <c r="CZ246" s="196"/>
      <c r="DA246" s="196"/>
      <c r="DB246" s="196"/>
      <c r="DC246" s="196"/>
      <c r="DD246" s="196"/>
      <c r="DE246" s="196"/>
      <c r="DF246" s="196"/>
      <c r="DG246" s="196"/>
      <c r="DH246" s="196"/>
      <c r="DI246" s="196"/>
    </row>
    <row r="247" spans="1:113">
      <c r="A247" s="22"/>
      <c r="B247" s="22"/>
      <c r="C247" s="22"/>
      <c r="D247" s="22"/>
      <c r="E247" s="22"/>
      <c r="F247" s="22"/>
      <c r="G247" s="22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  <c r="AS247" s="26"/>
      <c r="AT247" s="26"/>
      <c r="AU247" s="26"/>
      <c r="AV247" s="26"/>
      <c r="AW247" s="26"/>
      <c r="AX247" s="26"/>
      <c r="AY247" s="26"/>
      <c r="AZ247" s="26"/>
      <c r="BA247" s="26"/>
      <c r="BB247" s="26"/>
      <c r="BC247" s="26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4"/>
      <c r="CI247" s="24"/>
      <c r="CJ247" s="27"/>
      <c r="CK247" s="27"/>
      <c r="CL247" s="27"/>
      <c r="CM247" s="27"/>
      <c r="CN247" s="27"/>
      <c r="CO247" s="27"/>
      <c r="CP247" s="27"/>
      <c r="CQ247" s="27"/>
      <c r="CR247" s="27"/>
      <c r="CS247" s="27"/>
      <c r="CT247" s="27"/>
      <c r="CU247" s="27"/>
      <c r="CV247" s="27"/>
      <c r="CW247" s="27"/>
      <c r="CX247" s="27"/>
      <c r="CY247" s="27"/>
      <c r="CZ247" s="27"/>
      <c r="DA247" s="27"/>
    </row>
    <row r="248" spans="1:113">
      <c r="A248" s="22"/>
      <c r="B248" s="22"/>
      <c r="C248" s="22"/>
      <c r="D248" s="22"/>
      <c r="E248" s="22"/>
      <c r="F248" s="22"/>
      <c r="G248" s="22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4"/>
      <c r="CI248" s="24"/>
      <c r="CJ248" s="27"/>
      <c r="CK248" s="27"/>
      <c r="CL248" s="27"/>
      <c r="CM248" s="27"/>
      <c r="CN248" s="27"/>
      <c r="CO248" s="27"/>
      <c r="CP248" s="27"/>
      <c r="CQ248" s="27"/>
      <c r="CR248" s="27"/>
      <c r="CS248" s="27"/>
      <c r="CT248" s="27"/>
      <c r="CU248" s="27"/>
      <c r="CV248" s="27"/>
      <c r="CW248" s="27"/>
      <c r="CX248" s="27"/>
      <c r="CY248" s="27"/>
      <c r="CZ248" s="27"/>
      <c r="DA248" s="27"/>
    </row>
    <row r="249" spans="1:113" ht="14.25">
      <c r="A249" s="81" t="s">
        <v>153</v>
      </c>
      <c r="B249" s="81"/>
      <c r="C249" s="81"/>
      <c r="D249" s="81"/>
      <c r="E249" s="81"/>
      <c r="F249" s="81"/>
      <c r="G249" s="81"/>
      <c r="H249" s="81"/>
      <c r="I249" s="81"/>
      <c r="J249" s="81"/>
      <c r="K249" s="81"/>
      <c r="L249" s="81"/>
      <c r="M249" s="81"/>
      <c r="N249" s="81"/>
      <c r="O249" s="81"/>
      <c r="P249" s="81"/>
      <c r="Q249" s="81"/>
      <c r="R249" s="81"/>
      <c r="S249" s="81"/>
      <c r="T249" s="81"/>
      <c r="U249" s="81"/>
      <c r="V249" s="81"/>
      <c r="W249" s="81"/>
      <c r="X249" s="81"/>
      <c r="Y249" s="81"/>
      <c r="Z249" s="81"/>
      <c r="AA249" s="81"/>
      <c r="AB249" s="81"/>
      <c r="AC249" s="81"/>
      <c r="AD249" s="81"/>
      <c r="AE249" s="81"/>
      <c r="AF249" s="81"/>
      <c r="AG249" s="81"/>
      <c r="AH249" s="81"/>
      <c r="AI249" s="81"/>
      <c r="AJ249" s="81"/>
      <c r="AK249" s="81"/>
      <c r="AL249" s="81"/>
      <c r="AM249" s="81"/>
      <c r="AN249" s="81"/>
      <c r="AO249" s="81"/>
      <c r="AP249" s="81"/>
      <c r="AQ249" s="81"/>
      <c r="AR249" s="81"/>
      <c r="AS249" s="81"/>
      <c r="AT249" s="81"/>
      <c r="AU249" s="81"/>
      <c r="AV249" s="81"/>
      <c r="AW249" s="81"/>
      <c r="AX249" s="81"/>
      <c r="AY249" s="81"/>
      <c r="AZ249" s="81"/>
      <c r="BA249" s="81"/>
      <c r="BB249" s="81"/>
      <c r="BC249" s="81"/>
      <c r="BD249" s="81"/>
      <c r="BE249" s="81"/>
      <c r="BF249" s="81"/>
      <c r="BG249" s="81"/>
      <c r="BH249" s="81"/>
      <c r="BI249" s="81"/>
      <c r="BJ249" s="81"/>
      <c r="BK249" s="81"/>
      <c r="BL249" s="81"/>
      <c r="BM249" s="81"/>
      <c r="BN249" s="81"/>
      <c r="BO249" s="81"/>
      <c r="BP249" s="81"/>
      <c r="BQ249" s="81"/>
      <c r="BR249" s="81"/>
      <c r="BS249" s="81"/>
      <c r="BT249" s="81"/>
      <c r="BU249" s="81"/>
      <c r="BV249" s="81"/>
      <c r="BW249" s="81"/>
      <c r="BX249" s="81"/>
      <c r="BY249" s="81"/>
      <c r="BZ249" s="81"/>
      <c r="CA249" s="81"/>
      <c r="CB249" s="81"/>
      <c r="CC249" s="81"/>
      <c r="CD249" s="81"/>
      <c r="CE249" s="81"/>
      <c r="CF249" s="81"/>
      <c r="CG249" s="81"/>
      <c r="CH249" s="81"/>
      <c r="CI249" s="81"/>
      <c r="CJ249" s="81"/>
      <c r="CK249" s="81"/>
      <c r="CL249" s="81"/>
      <c r="CM249" s="81"/>
      <c r="CN249" s="81"/>
      <c r="CO249" s="81"/>
      <c r="CP249" s="81"/>
      <c r="CQ249" s="81"/>
      <c r="CR249" s="81"/>
      <c r="CS249" s="81"/>
      <c r="CT249" s="81"/>
      <c r="CU249" s="81"/>
      <c r="CV249" s="81"/>
      <c r="CW249" s="81"/>
      <c r="CX249" s="81"/>
      <c r="CY249" s="81"/>
      <c r="CZ249" s="81"/>
      <c r="DA249" s="81"/>
    </row>
    <row r="250" spans="1:113" ht="14.25">
      <c r="A250" s="47"/>
      <c r="B250" s="47"/>
      <c r="C250" s="47"/>
      <c r="D250" s="47"/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47"/>
      <c r="AA250" s="47"/>
      <c r="AB250" s="47"/>
      <c r="AC250" s="47"/>
      <c r="AD250" s="47"/>
      <c r="AE250" s="47"/>
      <c r="AF250" s="47"/>
      <c r="AG250" s="47"/>
      <c r="AH250" s="47"/>
      <c r="AI250" s="47"/>
      <c r="AJ250" s="47"/>
      <c r="AK250" s="47"/>
      <c r="AL250" s="47"/>
      <c r="AM250" s="47"/>
      <c r="AN250" s="47"/>
      <c r="AO250" s="47"/>
      <c r="AP250" s="47"/>
      <c r="AQ250" s="47"/>
      <c r="AR250" s="47"/>
      <c r="AS250" s="47"/>
      <c r="AT250" s="47"/>
      <c r="AU250" s="47"/>
      <c r="AV250" s="47"/>
      <c r="AW250" s="47"/>
      <c r="AX250" s="47"/>
      <c r="AY250" s="47"/>
      <c r="AZ250" s="47"/>
      <c r="BA250" s="47"/>
      <c r="BB250" s="47"/>
      <c r="BC250" s="47"/>
      <c r="BD250" s="47"/>
      <c r="BE250" s="47"/>
      <c r="BF250" s="47"/>
      <c r="BG250" s="47"/>
      <c r="BH250" s="47"/>
      <c r="BI250" s="47"/>
      <c r="BJ250" s="47"/>
      <c r="BK250" s="47"/>
      <c r="BL250" s="47"/>
      <c r="BM250" s="47"/>
      <c r="BN250" s="47"/>
      <c r="BO250" s="47"/>
      <c r="BP250" s="47"/>
      <c r="BQ250" s="47"/>
      <c r="BR250" s="47"/>
      <c r="BS250" s="47"/>
      <c r="BT250" s="47"/>
      <c r="BU250" s="47"/>
      <c r="BV250" s="47"/>
      <c r="BW250" s="47"/>
      <c r="BX250" s="47"/>
      <c r="BY250" s="47"/>
      <c r="BZ250" s="47"/>
      <c r="CA250" s="47"/>
      <c r="CB250" s="47"/>
      <c r="CC250" s="47"/>
      <c r="CD250" s="47"/>
      <c r="CE250" s="47"/>
      <c r="CF250" s="47"/>
      <c r="CG250" s="47"/>
      <c r="CH250" s="47"/>
      <c r="CI250" s="47"/>
      <c r="CJ250" s="47"/>
      <c r="CK250" s="47"/>
      <c r="CL250" s="47"/>
      <c r="CM250" s="47"/>
      <c r="CN250" s="47"/>
      <c r="CO250" s="47"/>
      <c r="CP250" s="47"/>
      <c r="CQ250" s="47"/>
      <c r="CR250" s="47"/>
      <c r="CS250" s="47"/>
      <c r="CT250" s="47"/>
      <c r="CU250" s="47"/>
      <c r="CV250" s="47"/>
      <c r="CW250" s="47"/>
      <c r="CX250" s="47"/>
      <c r="CY250" s="47"/>
      <c r="CZ250" s="47"/>
      <c r="DA250" s="47"/>
    </row>
    <row r="251" spans="1:113" ht="14.25">
      <c r="A251" s="81" t="s">
        <v>154</v>
      </c>
      <c r="B251" s="81"/>
      <c r="C251" s="81"/>
      <c r="D251" s="81"/>
      <c r="E251" s="81"/>
      <c r="F251" s="81"/>
      <c r="G251" s="81"/>
      <c r="H251" s="81"/>
      <c r="I251" s="81"/>
      <c r="J251" s="81"/>
      <c r="K251" s="81"/>
      <c r="L251" s="81"/>
      <c r="M251" s="81"/>
      <c r="N251" s="81"/>
      <c r="O251" s="81"/>
      <c r="P251" s="81"/>
      <c r="Q251" s="81"/>
      <c r="R251" s="81"/>
      <c r="S251" s="81"/>
      <c r="T251" s="81"/>
      <c r="U251" s="81"/>
      <c r="V251" s="81"/>
      <c r="W251" s="81"/>
      <c r="X251" s="81"/>
      <c r="Y251" s="81"/>
      <c r="Z251" s="81"/>
      <c r="AA251" s="81"/>
      <c r="AB251" s="81"/>
      <c r="AC251" s="81"/>
      <c r="AD251" s="81"/>
      <c r="AE251" s="81"/>
      <c r="AF251" s="81"/>
      <c r="AG251" s="81"/>
      <c r="AH251" s="81"/>
      <c r="AI251" s="81"/>
      <c r="AJ251" s="81"/>
      <c r="AK251" s="81"/>
      <c r="AL251" s="81"/>
      <c r="AM251" s="81"/>
      <c r="AN251" s="81"/>
      <c r="AO251" s="81"/>
      <c r="AP251" s="81"/>
      <c r="AQ251" s="81"/>
      <c r="AR251" s="81"/>
      <c r="AS251" s="81"/>
      <c r="AT251" s="81"/>
      <c r="AU251" s="81"/>
      <c r="AV251" s="81"/>
      <c r="AW251" s="81"/>
      <c r="AX251" s="81"/>
      <c r="AY251" s="81"/>
      <c r="AZ251" s="81"/>
      <c r="BA251" s="81"/>
      <c r="BB251" s="81"/>
      <c r="BC251" s="81"/>
      <c r="BD251" s="81"/>
      <c r="BE251" s="81"/>
      <c r="BF251" s="81"/>
      <c r="BG251" s="81"/>
      <c r="BH251" s="81"/>
      <c r="BI251" s="81"/>
      <c r="BJ251" s="81"/>
      <c r="BK251" s="81"/>
      <c r="BL251" s="81"/>
      <c r="BM251" s="81"/>
      <c r="BN251" s="81"/>
      <c r="BO251" s="81"/>
      <c r="BP251" s="81"/>
      <c r="BQ251" s="81"/>
      <c r="BR251" s="81"/>
      <c r="BS251" s="81"/>
      <c r="BT251" s="81"/>
      <c r="BU251" s="81"/>
      <c r="BV251" s="81"/>
      <c r="BW251" s="81"/>
      <c r="BX251" s="81"/>
      <c r="BY251" s="81"/>
      <c r="BZ251" s="81"/>
      <c r="CA251" s="81"/>
      <c r="CB251" s="81"/>
      <c r="CC251" s="81"/>
      <c r="CD251" s="81"/>
      <c r="CE251" s="81"/>
      <c r="CF251" s="81"/>
      <c r="CG251" s="81"/>
      <c r="CH251" s="81"/>
      <c r="CI251" s="81"/>
      <c r="CJ251" s="81"/>
      <c r="CK251" s="81"/>
      <c r="CL251" s="81"/>
      <c r="CM251" s="81"/>
      <c r="CN251" s="81"/>
      <c r="CO251" s="81"/>
      <c r="CP251" s="81"/>
      <c r="CQ251" s="81"/>
      <c r="CR251" s="81"/>
      <c r="CS251" s="81"/>
      <c r="CT251" s="81"/>
      <c r="CU251" s="81"/>
      <c r="CV251" s="81"/>
      <c r="CW251" s="81"/>
      <c r="CX251" s="81"/>
      <c r="CY251" s="81"/>
      <c r="CZ251" s="81"/>
      <c r="DA251" s="81"/>
      <c r="DB251" s="13"/>
    </row>
    <row r="252" spans="1:113" ht="14.25">
      <c r="A252" s="47"/>
      <c r="B252" s="47"/>
      <c r="C252" s="47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X252" s="47"/>
      <c r="Y252" s="47"/>
      <c r="Z252" s="47"/>
      <c r="AA252" s="47"/>
      <c r="AB252" s="47"/>
      <c r="AC252" s="47"/>
      <c r="AD252" s="47"/>
      <c r="AE252" s="47"/>
      <c r="AF252" s="47"/>
      <c r="AG252" s="47"/>
      <c r="AH252" s="47"/>
      <c r="AI252" s="47"/>
      <c r="AJ252" s="47"/>
      <c r="AK252" s="47"/>
      <c r="AL252" s="47"/>
      <c r="AM252" s="47"/>
      <c r="AN252" s="47"/>
      <c r="AO252" s="47"/>
      <c r="AP252" s="47"/>
      <c r="AQ252" s="47"/>
      <c r="AR252" s="47"/>
      <c r="AS252" s="47"/>
      <c r="AT252" s="47"/>
      <c r="AU252" s="47"/>
      <c r="AV252" s="47"/>
      <c r="AW252" s="47"/>
      <c r="AX252" s="47"/>
      <c r="AY252" s="47"/>
      <c r="AZ252" s="47"/>
      <c r="BA252" s="47"/>
      <c r="BB252" s="47"/>
      <c r="BC252" s="47"/>
      <c r="BD252" s="47"/>
      <c r="BE252" s="47"/>
      <c r="BF252" s="47"/>
      <c r="BG252" s="47"/>
      <c r="BH252" s="47"/>
      <c r="BI252" s="47"/>
      <c r="BJ252" s="47"/>
      <c r="BK252" s="47"/>
      <c r="BL252" s="47"/>
      <c r="BM252" s="47"/>
      <c r="BN252" s="47"/>
      <c r="BO252" s="47"/>
      <c r="BP252" s="47"/>
      <c r="BQ252" s="47"/>
      <c r="BR252" s="47"/>
      <c r="BS252" s="47"/>
      <c r="BT252" s="47"/>
      <c r="BU252" s="47"/>
      <c r="BV252" s="47"/>
      <c r="BW252" s="47"/>
      <c r="BX252" s="47"/>
      <c r="BY252" s="47"/>
      <c r="BZ252" s="47"/>
      <c r="CA252" s="47"/>
      <c r="CB252" s="47"/>
      <c r="CC252" s="47"/>
      <c r="CD252" s="47"/>
      <c r="CE252" s="47"/>
      <c r="CF252" s="47"/>
      <c r="CG252" s="47"/>
      <c r="CH252" s="47"/>
      <c r="CI252" s="47"/>
      <c r="CJ252" s="47"/>
      <c r="CK252" s="47"/>
      <c r="CL252" s="47"/>
      <c r="CM252" s="47"/>
      <c r="CN252" s="47"/>
      <c r="CO252" s="47"/>
      <c r="CP252" s="47"/>
      <c r="CQ252" s="47"/>
      <c r="CR252" s="47"/>
      <c r="CS252" s="47"/>
      <c r="CT252" s="47"/>
      <c r="CU252" s="47"/>
      <c r="CV252" s="47"/>
      <c r="CW252" s="47"/>
      <c r="CX252" s="47"/>
      <c r="CY252" s="47"/>
      <c r="CZ252" s="47"/>
      <c r="DA252" s="47"/>
      <c r="DB252" s="13"/>
    </row>
    <row r="253" spans="1:113" ht="14.25">
      <c r="A253" s="47"/>
      <c r="B253" s="47"/>
      <c r="C253" s="47"/>
      <c r="D253" s="81" t="s">
        <v>72</v>
      </c>
      <c r="E253" s="81"/>
      <c r="F253" s="81"/>
      <c r="G253" s="81"/>
      <c r="H253" s="81"/>
      <c r="I253" s="81"/>
      <c r="J253" s="81"/>
      <c r="K253" s="81"/>
      <c r="L253" s="81"/>
      <c r="M253" s="81"/>
      <c r="N253" s="81"/>
      <c r="O253" s="81"/>
      <c r="P253" s="81"/>
      <c r="Q253" s="81"/>
      <c r="R253" s="81"/>
      <c r="S253" s="81"/>
      <c r="T253" s="81"/>
      <c r="U253" s="81"/>
      <c r="V253" s="81"/>
      <c r="W253" s="81"/>
      <c r="X253" s="81"/>
      <c r="Y253" s="81"/>
      <c r="Z253" s="81"/>
      <c r="AA253" s="81"/>
      <c r="AB253" s="81"/>
      <c r="AC253" s="81"/>
      <c r="AD253" s="47"/>
      <c r="AE253" s="47"/>
      <c r="AF253" s="47"/>
      <c r="AG253" s="47"/>
      <c r="AH253" s="47"/>
      <c r="AI253" s="47"/>
      <c r="AJ253" s="47"/>
      <c r="AK253" s="47"/>
      <c r="AL253" s="79">
        <v>2</v>
      </c>
      <c r="AM253" s="80"/>
      <c r="AN253" s="80"/>
      <c r="AO253" s="80"/>
      <c r="AP253" s="80"/>
      <c r="AQ253" s="80"/>
      <c r="AR253" s="80"/>
      <c r="AS253" s="80"/>
      <c r="AT253" s="80"/>
      <c r="AU253" s="80"/>
      <c r="AV253" s="80"/>
      <c r="AW253" s="80"/>
      <c r="AX253" s="80"/>
      <c r="AY253" s="80"/>
      <c r="AZ253" s="80"/>
      <c r="BA253" s="80"/>
      <c r="BB253" s="80"/>
      <c r="BC253" s="80"/>
      <c r="BD253" s="80"/>
      <c r="BE253" s="80"/>
      <c r="BF253" s="80"/>
      <c r="BG253" s="80"/>
      <c r="BH253" s="80"/>
      <c r="BI253" s="80"/>
      <c r="BJ253" s="80"/>
      <c r="BK253" s="80"/>
      <c r="BL253" s="80"/>
      <c r="BM253" s="80"/>
      <c r="BN253" s="80"/>
      <c r="BO253" s="80"/>
      <c r="BP253" s="80"/>
      <c r="BQ253" s="80"/>
      <c r="BR253" s="80"/>
      <c r="BS253" s="80"/>
      <c r="BT253" s="80"/>
      <c r="BU253" s="80"/>
      <c r="BV253" s="80"/>
      <c r="BW253" s="80"/>
      <c r="BX253" s="80"/>
      <c r="BY253" s="80"/>
      <c r="BZ253" s="80"/>
      <c r="CA253" s="80"/>
      <c r="CB253" s="80"/>
      <c r="CC253" s="80"/>
      <c r="CD253" s="80"/>
      <c r="CE253" s="80"/>
      <c r="CF253" s="80"/>
      <c r="CG253" s="80"/>
      <c r="CH253" s="80"/>
      <c r="CI253" s="80"/>
      <c r="CJ253" s="80"/>
      <c r="CK253" s="80"/>
      <c r="CL253" s="80"/>
      <c r="CM253" s="80"/>
      <c r="CN253" s="80"/>
      <c r="CO253" s="80"/>
      <c r="CP253" s="80"/>
      <c r="CQ253" s="80"/>
      <c r="CR253" s="80"/>
      <c r="CS253" s="80"/>
      <c r="CT253" s="80"/>
      <c r="CU253" s="80"/>
      <c r="CV253" s="80"/>
      <c r="CW253" s="80"/>
      <c r="CX253" s="80"/>
      <c r="CY253" s="80"/>
      <c r="CZ253" s="82"/>
      <c r="DA253" s="47"/>
      <c r="DB253" s="13"/>
    </row>
    <row r="254" spans="1:113" ht="14.25">
      <c r="A254" s="47"/>
      <c r="B254" s="47"/>
      <c r="C254" s="47"/>
      <c r="D254" s="47"/>
      <c r="E254" s="47"/>
      <c r="F254" s="47"/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47"/>
      <c r="W254" s="47"/>
      <c r="X254" s="47"/>
      <c r="Y254" s="47"/>
      <c r="Z254" s="47"/>
      <c r="AA254" s="47"/>
      <c r="AB254" s="47"/>
      <c r="AC254" s="47"/>
      <c r="AD254" s="47"/>
      <c r="AE254" s="47"/>
      <c r="AF254" s="47"/>
      <c r="AG254" s="47"/>
      <c r="AH254" s="47"/>
      <c r="AI254" s="47"/>
      <c r="AJ254" s="47"/>
      <c r="AK254" s="47"/>
      <c r="AL254" s="50"/>
      <c r="AM254" s="50"/>
      <c r="AN254" s="50"/>
      <c r="AO254" s="50"/>
      <c r="AP254" s="50"/>
      <c r="AQ254" s="50"/>
      <c r="AR254" s="50"/>
      <c r="AS254" s="50"/>
      <c r="AT254" s="50"/>
      <c r="AU254" s="50"/>
      <c r="AV254" s="50"/>
      <c r="AW254" s="50"/>
      <c r="AX254" s="50"/>
      <c r="AY254" s="50"/>
      <c r="AZ254" s="50"/>
      <c r="BA254" s="50"/>
      <c r="BB254" s="50"/>
      <c r="BC254" s="50"/>
      <c r="BD254" s="50"/>
      <c r="BE254" s="50"/>
      <c r="BF254" s="50"/>
      <c r="BG254" s="50"/>
      <c r="BH254" s="50"/>
      <c r="BI254" s="50"/>
      <c r="BJ254" s="50"/>
      <c r="BK254" s="50"/>
      <c r="BL254" s="50"/>
      <c r="BM254" s="50"/>
      <c r="BN254" s="50"/>
      <c r="BO254" s="50"/>
      <c r="BP254" s="50"/>
      <c r="BQ254" s="50"/>
      <c r="BR254" s="50"/>
      <c r="BS254" s="50"/>
      <c r="BT254" s="50"/>
      <c r="BU254" s="50"/>
      <c r="BV254" s="50"/>
      <c r="BW254" s="50"/>
      <c r="BX254" s="50"/>
      <c r="BY254" s="50"/>
      <c r="BZ254" s="50"/>
      <c r="CA254" s="50"/>
      <c r="CB254" s="50"/>
      <c r="CC254" s="50"/>
      <c r="CD254" s="50"/>
      <c r="CE254" s="50"/>
      <c r="CF254" s="50"/>
      <c r="CG254" s="50"/>
      <c r="CH254" s="50"/>
      <c r="CI254" s="50"/>
      <c r="CJ254" s="50"/>
      <c r="CK254" s="50"/>
      <c r="CL254" s="50"/>
      <c r="CM254" s="50"/>
      <c r="CN254" s="50"/>
      <c r="CO254" s="50"/>
      <c r="CP254" s="50"/>
      <c r="CQ254" s="50"/>
      <c r="CR254" s="50"/>
      <c r="CS254" s="50"/>
      <c r="CT254" s="50"/>
      <c r="CU254" s="50"/>
      <c r="CV254" s="50"/>
      <c r="CW254" s="50"/>
      <c r="CX254" s="50"/>
      <c r="CY254" s="50"/>
      <c r="CZ254" s="50"/>
      <c r="DA254" s="47"/>
      <c r="DB254" s="13"/>
    </row>
    <row r="255" spans="1:113" ht="14.25">
      <c r="A255" s="47"/>
      <c r="B255" s="47"/>
      <c r="C255" s="47"/>
      <c r="D255" s="47"/>
      <c r="E255" s="81" t="s">
        <v>71</v>
      </c>
      <c r="F255" s="81"/>
      <c r="G255" s="81"/>
      <c r="H255" s="81"/>
      <c r="I255" s="81"/>
      <c r="J255" s="81"/>
      <c r="K255" s="81"/>
      <c r="L255" s="81"/>
      <c r="M255" s="81"/>
      <c r="N255" s="81"/>
      <c r="O255" s="81"/>
      <c r="P255" s="81"/>
      <c r="Q255" s="81"/>
      <c r="R255" s="81"/>
      <c r="S255" s="81"/>
      <c r="T255" s="81"/>
      <c r="U255" s="81"/>
      <c r="V255" s="81"/>
      <c r="W255" s="81"/>
      <c r="X255" s="81"/>
      <c r="Y255" s="81"/>
      <c r="Z255" s="81"/>
      <c r="AA255" s="81"/>
      <c r="AB255" s="81"/>
      <c r="AC255" s="81"/>
      <c r="AD255" s="47"/>
      <c r="AE255" s="47"/>
      <c r="AF255" s="47"/>
      <c r="AG255" s="47"/>
      <c r="AH255" s="47"/>
      <c r="AI255" s="47"/>
      <c r="AJ255" s="47"/>
      <c r="AK255" s="47"/>
      <c r="AL255" s="79">
        <v>244</v>
      </c>
      <c r="AM255" s="80"/>
      <c r="AN255" s="80"/>
      <c r="AO255" s="80"/>
      <c r="AP255" s="80"/>
      <c r="AQ255" s="80"/>
      <c r="AR255" s="80"/>
      <c r="AS255" s="80"/>
      <c r="AT255" s="80"/>
      <c r="AU255" s="80"/>
      <c r="AV255" s="80"/>
      <c r="AW255" s="80"/>
      <c r="AX255" s="80"/>
      <c r="AY255" s="80"/>
      <c r="AZ255" s="80"/>
      <c r="BA255" s="80"/>
      <c r="BB255" s="80"/>
      <c r="BC255" s="80"/>
      <c r="BD255" s="80"/>
      <c r="BE255" s="80"/>
      <c r="BF255" s="80"/>
      <c r="BG255" s="80"/>
      <c r="BH255" s="80"/>
      <c r="BI255" s="80"/>
      <c r="BJ255" s="80"/>
      <c r="BK255" s="80"/>
      <c r="BL255" s="80"/>
      <c r="BM255" s="80"/>
      <c r="BN255" s="80"/>
      <c r="BO255" s="80"/>
      <c r="BP255" s="80"/>
      <c r="BQ255" s="80"/>
      <c r="BR255" s="80"/>
      <c r="BS255" s="80"/>
      <c r="BT255" s="80"/>
      <c r="BU255" s="80"/>
      <c r="BV255" s="80"/>
      <c r="BW255" s="80"/>
      <c r="BX255" s="80"/>
      <c r="BY255" s="80"/>
      <c r="BZ255" s="80"/>
      <c r="CA255" s="80"/>
      <c r="CB255" s="80"/>
      <c r="CC255" s="80"/>
      <c r="CD255" s="80"/>
      <c r="CE255" s="80"/>
      <c r="CF255" s="80"/>
      <c r="CG255" s="80"/>
      <c r="CH255" s="80"/>
      <c r="CI255" s="80"/>
      <c r="CJ255" s="80"/>
      <c r="CK255" s="80"/>
      <c r="CL255" s="80"/>
      <c r="CM255" s="80"/>
      <c r="CN255" s="80"/>
      <c r="CO255" s="80"/>
      <c r="CP255" s="80"/>
      <c r="CQ255" s="80"/>
      <c r="CR255" s="80"/>
      <c r="CS255" s="80"/>
      <c r="CT255" s="80"/>
      <c r="CU255" s="80"/>
      <c r="CV255" s="80"/>
      <c r="CW255" s="80"/>
      <c r="CX255" s="80"/>
      <c r="CY255" s="80"/>
      <c r="CZ255" s="82"/>
      <c r="DA255" s="47"/>
      <c r="DB255" s="13"/>
    </row>
    <row r="256" spans="1:113" ht="14.25">
      <c r="A256" s="47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47"/>
      <c r="W256" s="47"/>
      <c r="X256" s="47"/>
      <c r="Y256" s="47"/>
      <c r="Z256" s="47"/>
      <c r="AA256" s="47"/>
      <c r="AB256" s="47"/>
      <c r="AC256" s="47"/>
      <c r="AD256" s="47"/>
      <c r="AE256" s="47"/>
      <c r="AF256" s="47"/>
      <c r="AG256" s="47"/>
      <c r="AH256" s="47"/>
      <c r="AI256" s="47"/>
      <c r="AJ256" s="47"/>
      <c r="AK256" s="47"/>
      <c r="AL256" s="47"/>
      <c r="AM256" s="47"/>
      <c r="AN256" s="47"/>
      <c r="AO256" s="47"/>
      <c r="AP256" s="47"/>
      <c r="AQ256" s="47"/>
      <c r="AR256" s="47"/>
      <c r="AS256" s="47"/>
      <c r="AT256" s="47"/>
      <c r="AU256" s="47"/>
      <c r="AV256" s="47"/>
      <c r="AW256" s="47"/>
      <c r="AX256" s="47"/>
      <c r="AY256" s="47"/>
      <c r="AZ256" s="47"/>
      <c r="BA256" s="47"/>
      <c r="BB256" s="47"/>
      <c r="BC256" s="47"/>
      <c r="BD256" s="47"/>
      <c r="BE256" s="47"/>
      <c r="BF256" s="47"/>
      <c r="BG256" s="47"/>
      <c r="BH256" s="47"/>
      <c r="BI256" s="47"/>
      <c r="BJ256" s="47"/>
      <c r="BK256" s="47"/>
      <c r="BL256" s="47"/>
      <c r="BM256" s="47"/>
      <c r="BN256" s="47"/>
      <c r="BO256" s="47"/>
      <c r="BP256" s="47"/>
      <c r="BQ256" s="47"/>
      <c r="BR256" s="47"/>
      <c r="BS256" s="47"/>
      <c r="BT256" s="47"/>
      <c r="BU256" s="47"/>
      <c r="BV256" s="47"/>
      <c r="BW256" s="47"/>
      <c r="BX256" s="47"/>
      <c r="BY256" s="47"/>
      <c r="BZ256" s="47"/>
      <c r="CA256" s="47"/>
      <c r="CB256" s="47"/>
      <c r="CC256" s="47"/>
      <c r="CD256" s="47"/>
      <c r="CE256" s="47"/>
      <c r="CF256" s="47"/>
      <c r="CG256" s="47"/>
      <c r="CH256" s="47"/>
      <c r="CI256" s="47"/>
      <c r="CJ256" s="47"/>
      <c r="CK256" s="47"/>
      <c r="CL256" s="47"/>
      <c r="CM256" s="47"/>
      <c r="CN256" s="47"/>
      <c r="CO256" s="47"/>
      <c r="CP256" s="47"/>
      <c r="CQ256" s="47"/>
      <c r="CR256" s="47"/>
      <c r="CS256" s="47"/>
      <c r="CT256" s="47"/>
      <c r="CU256" s="47"/>
      <c r="CV256" s="47"/>
      <c r="CW256" s="47"/>
      <c r="CX256" s="47"/>
      <c r="CY256" s="47"/>
      <c r="CZ256" s="47"/>
      <c r="DA256" s="47"/>
      <c r="DB256" s="28"/>
      <c r="DC256" s="28"/>
      <c r="DD256" s="28"/>
      <c r="DE256" s="28"/>
    </row>
    <row r="257" spans="1:109">
      <c r="A257" s="90" t="s">
        <v>0</v>
      </c>
      <c r="B257" s="91"/>
      <c r="C257" s="91"/>
      <c r="D257" s="91"/>
      <c r="E257" s="91"/>
      <c r="F257" s="91"/>
      <c r="G257" s="92"/>
      <c r="H257" s="90" t="s">
        <v>15</v>
      </c>
      <c r="I257" s="91"/>
      <c r="J257" s="91"/>
      <c r="K257" s="91"/>
      <c r="L257" s="91"/>
      <c r="M257" s="91"/>
      <c r="N257" s="91"/>
      <c r="O257" s="91"/>
      <c r="P257" s="91"/>
      <c r="Q257" s="91"/>
      <c r="R257" s="91"/>
      <c r="S257" s="91"/>
      <c r="T257" s="91"/>
      <c r="U257" s="91"/>
      <c r="V257" s="91"/>
      <c r="W257" s="91"/>
      <c r="X257" s="91"/>
      <c r="Y257" s="91"/>
      <c r="Z257" s="91"/>
      <c r="AA257" s="91"/>
      <c r="AB257" s="91"/>
      <c r="AC257" s="91"/>
      <c r="AD257" s="91"/>
      <c r="AE257" s="91"/>
      <c r="AF257" s="91"/>
      <c r="AG257" s="91"/>
      <c r="AH257" s="91"/>
      <c r="AI257" s="91"/>
      <c r="AJ257" s="91"/>
      <c r="AK257" s="91"/>
      <c r="AL257" s="91"/>
      <c r="AM257" s="91"/>
      <c r="AN257" s="91"/>
      <c r="AO257" s="91"/>
      <c r="AP257" s="91"/>
      <c r="AQ257" s="91"/>
      <c r="AR257" s="91"/>
      <c r="AS257" s="91"/>
      <c r="AT257" s="91"/>
      <c r="AU257" s="91"/>
      <c r="AV257" s="91"/>
      <c r="AW257" s="91"/>
      <c r="AX257" s="91"/>
      <c r="AY257" s="91"/>
      <c r="AZ257" s="91"/>
      <c r="BA257" s="91"/>
      <c r="BB257" s="91"/>
      <c r="BC257" s="92"/>
      <c r="BD257" s="90" t="s">
        <v>91</v>
      </c>
      <c r="BE257" s="91"/>
      <c r="BF257" s="91"/>
      <c r="BG257" s="91"/>
      <c r="BH257" s="91"/>
      <c r="BI257" s="91"/>
      <c r="BJ257" s="91"/>
      <c r="BK257" s="91"/>
      <c r="BL257" s="91"/>
      <c r="BM257" s="91"/>
      <c r="BN257" s="91"/>
      <c r="BO257" s="91"/>
      <c r="BP257" s="91"/>
      <c r="BQ257" s="91"/>
      <c r="BR257" s="91"/>
      <c r="BS257" s="92"/>
      <c r="BT257" s="90" t="s">
        <v>59</v>
      </c>
      <c r="BU257" s="91"/>
      <c r="BV257" s="91"/>
      <c r="BW257" s="91"/>
      <c r="BX257" s="91"/>
      <c r="BY257" s="91"/>
      <c r="BZ257" s="91"/>
      <c r="CA257" s="91"/>
      <c r="CB257" s="91"/>
      <c r="CC257" s="91"/>
      <c r="CD257" s="91"/>
      <c r="CE257" s="91"/>
      <c r="CF257" s="91"/>
      <c r="CG257" s="91"/>
      <c r="CH257" s="91"/>
      <c r="CI257" s="92"/>
      <c r="CJ257" s="90" t="s">
        <v>60</v>
      </c>
      <c r="CK257" s="91"/>
      <c r="CL257" s="91"/>
      <c r="CM257" s="91"/>
      <c r="CN257" s="91"/>
      <c r="CO257" s="91"/>
      <c r="CP257" s="91"/>
      <c r="CQ257" s="91"/>
      <c r="CR257" s="91"/>
      <c r="CS257" s="91"/>
      <c r="CT257" s="91"/>
      <c r="CU257" s="91"/>
      <c r="CV257" s="91"/>
      <c r="CW257" s="91"/>
      <c r="CX257" s="91"/>
      <c r="CY257" s="91"/>
      <c r="CZ257" s="91"/>
      <c r="DA257" s="92"/>
      <c r="DB257" s="13"/>
    </row>
    <row r="258" spans="1:109">
      <c r="A258" s="77">
        <v>1</v>
      </c>
      <c r="B258" s="77"/>
      <c r="C258" s="77"/>
      <c r="D258" s="77"/>
      <c r="E258" s="77"/>
      <c r="F258" s="77"/>
      <c r="G258" s="77"/>
      <c r="H258" s="77">
        <v>2</v>
      </c>
      <c r="I258" s="77"/>
      <c r="J258" s="77"/>
      <c r="K258" s="77"/>
      <c r="L258" s="77"/>
      <c r="M258" s="77"/>
      <c r="N258" s="77"/>
      <c r="O258" s="77"/>
      <c r="P258" s="77"/>
      <c r="Q258" s="77"/>
      <c r="R258" s="77"/>
      <c r="S258" s="77"/>
      <c r="T258" s="77"/>
      <c r="U258" s="77"/>
      <c r="V258" s="77"/>
      <c r="W258" s="77"/>
      <c r="X258" s="77"/>
      <c r="Y258" s="77"/>
      <c r="Z258" s="77"/>
      <c r="AA258" s="77"/>
      <c r="AB258" s="77"/>
      <c r="AC258" s="77"/>
      <c r="AD258" s="77"/>
      <c r="AE258" s="77"/>
      <c r="AF258" s="77"/>
      <c r="AG258" s="77"/>
      <c r="AH258" s="77"/>
      <c r="AI258" s="77"/>
      <c r="AJ258" s="77"/>
      <c r="AK258" s="77"/>
      <c r="AL258" s="77"/>
      <c r="AM258" s="77"/>
      <c r="AN258" s="77"/>
      <c r="AO258" s="77"/>
      <c r="AP258" s="77"/>
      <c r="AQ258" s="77"/>
      <c r="AR258" s="77"/>
      <c r="AS258" s="77"/>
      <c r="AT258" s="77"/>
      <c r="AU258" s="77"/>
      <c r="AV258" s="77"/>
      <c r="AW258" s="77"/>
      <c r="AX258" s="77"/>
      <c r="AY258" s="77"/>
      <c r="AZ258" s="77"/>
      <c r="BA258" s="77"/>
      <c r="BB258" s="77"/>
      <c r="BC258" s="77"/>
      <c r="BD258" s="77">
        <v>3</v>
      </c>
      <c r="BE258" s="77"/>
      <c r="BF258" s="77"/>
      <c r="BG258" s="77"/>
      <c r="BH258" s="77"/>
      <c r="BI258" s="77"/>
      <c r="BJ258" s="77"/>
      <c r="BK258" s="77"/>
      <c r="BL258" s="77"/>
      <c r="BM258" s="77"/>
      <c r="BN258" s="77"/>
      <c r="BO258" s="77"/>
      <c r="BP258" s="77"/>
      <c r="BQ258" s="77"/>
      <c r="BR258" s="77"/>
      <c r="BS258" s="77"/>
      <c r="BT258" s="77">
        <v>4</v>
      </c>
      <c r="BU258" s="77"/>
      <c r="BV258" s="77"/>
      <c r="BW258" s="77"/>
      <c r="BX258" s="77"/>
      <c r="BY258" s="77"/>
      <c r="BZ258" s="77"/>
      <c r="CA258" s="77"/>
      <c r="CB258" s="77"/>
      <c r="CC258" s="77"/>
      <c r="CD258" s="77"/>
      <c r="CE258" s="77"/>
      <c r="CF258" s="77"/>
      <c r="CG258" s="77"/>
      <c r="CH258" s="77"/>
      <c r="CI258" s="77"/>
      <c r="CJ258" s="77">
        <v>5</v>
      </c>
      <c r="CK258" s="77"/>
      <c r="CL258" s="77"/>
      <c r="CM258" s="77"/>
      <c r="CN258" s="77"/>
      <c r="CO258" s="77"/>
      <c r="CP258" s="77"/>
      <c r="CQ258" s="77"/>
      <c r="CR258" s="77"/>
      <c r="CS258" s="77"/>
      <c r="CT258" s="77"/>
      <c r="CU258" s="77"/>
      <c r="CV258" s="77"/>
      <c r="CW258" s="77"/>
      <c r="CX258" s="77"/>
      <c r="CY258" s="77"/>
      <c r="CZ258" s="77"/>
      <c r="DA258" s="77"/>
      <c r="DB258" s="49"/>
      <c r="DC258" s="49"/>
      <c r="DD258" s="49"/>
      <c r="DE258" s="49"/>
    </row>
    <row r="259" spans="1:109">
      <c r="A259" s="72" t="s">
        <v>23</v>
      </c>
      <c r="B259" s="72"/>
      <c r="C259" s="72"/>
      <c r="D259" s="72"/>
      <c r="E259" s="72"/>
      <c r="F259" s="72"/>
      <c r="G259" s="72"/>
      <c r="H259" s="73" t="s">
        <v>152</v>
      </c>
      <c r="I259" s="73"/>
      <c r="J259" s="73"/>
      <c r="K259" s="73"/>
      <c r="L259" s="73"/>
      <c r="M259" s="73"/>
      <c r="N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  <c r="Z259" s="73"/>
      <c r="AA259" s="73"/>
      <c r="AB259" s="73"/>
      <c r="AC259" s="73"/>
      <c r="AD259" s="73"/>
      <c r="AE259" s="73"/>
      <c r="AF259" s="73"/>
      <c r="AG259" s="73"/>
      <c r="AH259" s="73"/>
      <c r="AI259" s="73"/>
      <c r="AJ259" s="73"/>
      <c r="AK259" s="73"/>
      <c r="AL259" s="73"/>
      <c r="AM259" s="73"/>
      <c r="AN259" s="73"/>
      <c r="AO259" s="73"/>
      <c r="AP259" s="73"/>
      <c r="AQ259" s="73"/>
      <c r="AR259" s="73"/>
      <c r="AS259" s="73"/>
      <c r="AT259" s="73"/>
      <c r="AU259" s="73"/>
      <c r="AV259" s="73"/>
      <c r="AW259" s="73"/>
      <c r="AX259" s="73"/>
      <c r="AY259" s="73"/>
      <c r="AZ259" s="73"/>
      <c r="BA259" s="73"/>
      <c r="BB259" s="73"/>
      <c r="BC259" s="73"/>
      <c r="BD259" s="167">
        <v>1</v>
      </c>
      <c r="BE259" s="167"/>
      <c r="BF259" s="167"/>
      <c r="BG259" s="167"/>
      <c r="BH259" s="167"/>
      <c r="BI259" s="167"/>
      <c r="BJ259" s="167"/>
      <c r="BK259" s="167"/>
      <c r="BL259" s="167"/>
      <c r="BM259" s="167"/>
      <c r="BN259" s="167"/>
      <c r="BO259" s="167"/>
      <c r="BP259" s="167"/>
      <c r="BQ259" s="167"/>
      <c r="BR259" s="167"/>
      <c r="BS259" s="167"/>
      <c r="BT259" s="74">
        <v>1</v>
      </c>
      <c r="BU259" s="74"/>
      <c r="BV259" s="74"/>
      <c r="BW259" s="74"/>
      <c r="BX259" s="74"/>
      <c r="BY259" s="74"/>
      <c r="BZ259" s="74"/>
      <c r="CA259" s="74"/>
      <c r="CB259" s="74"/>
      <c r="CC259" s="74"/>
      <c r="CD259" s="74"/>
      <c r="CE259" s="74"/>
      <c r="CF259" s="74"/>
      <c r="CG259" s="74"/>
      <c r="CH259" s="74"/>
      <c r="CI259" s="74"/>
      <c r="CJ259" s="75">
        <v>0</v>
      </c>
      <c r="CK259" s="75"/>
      <c r="CL259" s="75"/>
      <c r="CM259" s="75"/>
      <c r="CN259" s="75"/>
      <c r="CO259" s="75"/>
      <c r="CP259" s="75"/>
      <c r="CQ259" s="75"/>
      <c r="CR259" s="75"/>
      <c r="CS259" s="75"/>
      <c r="CT259" s="75"/>
      <c r="CU259" s="75"/>
      <c r="CV259" s="75"/>
      <c r="CW259" s="75"/>
      <c r="CX259" s="75"/>
      <c r="CY259" s="75"/>
      <c r="CZ259" s="75"/>
      <c r="DA259" s="75"/>
      <c r="DB259" s="13"/>
    </row>
    <row r="260" spans="1:109">
      <c r="A260" s="67"/>
      <c r="B260" s="67"/>
      <c r="C260" s="67"/>
      <c r="D260" s="67"/>
      <c r="E260" s="67"/>
      <c r="F260" s="67"/>
      <c r="G260" s="67"/>
      <c r="H260" s="68" t="s">
        <v>10</v>
      </c>
      <c r="I260" s="68"/>
      <c r="J260" s="68"/>
      <c r="K260" s="68"/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  <c r="AA260" s="68"/>
      <c r="AB260" s="68"/>
      <c r="AC260" s="68"/>
      <c r="AD260" s="68"/>
      <c r="AE260" s="68"/>
      <c r="AF260" s="68"/>
      <c r="AG260" s="68"/>
      <c r="AH260" s="68"/>
      <c r="AI260" s="68"/>
      <c r="AJ260" s="68"/>
      <c r="AK260" s="68"/>
      <c r="AL260" s="68"/>
      <c r="AM260" s="68"/>
      <c r="AN260" s="68"/>
      <c r="AO260" s="68"/>
      <c r="AP260" s="68"/>
      <c r="AQ260" s="68"/>
      <c r="AR260" s="68"/>
      <c r="AS260" s="68"/>
      <c r="AT260" s="68"/>
      <c r="AU260" s="68"/>
      <c r="AV260" s="68"/>
      <c r="AW260" s="68"/>
      <c r="AX260" s="68"/>
      <c r="AY260" s="68"/>
      <c r="AZ260" s="68"/>
      <c r="BA260" s="68"/>
      <c r="BB260" s="68"/>
      <c r="BC260" s="69"/>
      <c r="BD260" s="70" t="s">
        <v>11</v>
      </c>
      <c r="BE260" s="70"/>
      <c r="BF260" s="70"/>
      <c r="BG260" s="70"/>
      <c r="BH260" s="70"/>
      <c r="BI260" s="70"/>
      <c r="BJ260" s="70"/>
      <c r="BK260" s="70"/>
      <c r="BL260" s="70"/>
      <c r="BM260" s="70"/>
      <c r="BN260" s="70"/>
      <c r="BO260" s="70"/>
      <c r="BP260" s="70"/>
      <c r="BQ260" s="70"/>
      <c r="BR260" s="70"/>
      <c r="BS260" s="70"/>
      <c r="BT260" s="70" t="s">
        <v>11</v>
      </c>
      <c r="BU260" s="70"/>
      <c r="BV260" s="70"/>
      <c r="BW260" s="70"/>
      <c r="BX260" s="70"/>
      <c r="BY260" s="70"/>
      <c r="BZ260" s="70"/>
      <c r="CA260" s="70"/>
      <c r="CB260" s="70"/>
      <c r="CC260" s="70"/>
      <c r="CD260" s="70"/>
      <c r="CE260" s="70"/>
      <c r="CF260" s="70"/>
      <c r="CG260" s="70"/>
      <c r="CH260" s="70"/>
      <c r="CI260" s="70"/>
      <c r="CJ260" s="71">
        <f>SUM(CJ259:DA259)</f>
        <v>0</v>
      </c>
      <c r="CK260" s="71"/>
      <c r="CL260" s="71"/>
      <c r="CM260" s="71"/>
      <c r="CN260" s="71"/>
      <c r="CO260" s="71"/>
      <c r="CP260" s="71"/>
      <c r="CQ260" s="71"/>
      <c r="CR260" s="71"/>
      <c r="CS260" s="71"/>
      <c r="CT260" s="71"/>
      <c r="CU260" s="71"/>
      <c r="CV260" s="71"/>
      <c r="CW260" s="71"/>
      <c r="CX260" s="71"/>
      <c r="CY260" s="71"/>
      <c r="CZ260" s="71"/>
      <c r="DA260" s="71"/>
      <c r="DB260" s="13"/>
    </row>
    <row r="261" spans="1:109" ht="1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4"/>
      <c r="BN261" s="14"/>
      <c r="BO261" s="14"/>
      <c r="BP261" s="14"/>
      <c r="BQ261" s="14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4"/>
      <c r="CI261" s="14"/>
      <c r="CJ261" s="14"/>
      <c r="CK261" s="14"/>
      <c r="CL261" s="14"/>
      <c r="CM261" s="14"/>
      <c r="CN261" s="14"/>
      <c r="CO261" s="14"/>
      <c r="CP261" s="14"/>
      <c r="CQ261" s="14"/>
      <c r="CR261" s="14"/>
      <c r="CS261" s="14"/>
      <c r="CT261" s="14"/>
      <c r="CU261" s="14"/>
      <c r="CV261" s="14"/>
      <c r="CW261" s="14"/>
      <c r="CX261" s="14"/>
      <c r="CY261" s="14"/>
      <c r="CZ261" s="14"/>
      <c r="DA261" s="14"/>
      <c r="DB261" s="50"/>
    </row>
    <row r="262" spans="1:109" ht="15">
      <c r="A262" s="14"/>
      <c r="B262" s="14"/>
      <c r="C262" s="14"/>
      <c r="D262" s="14"/>
      <c r="E262" s="14" t="s">
        <v>92</v>
      </c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4"/>
      <c r="BM262" s="14"/>
      <c r="BN262" s="14"/>
      <c r="BO262" s="14"/>
      <c r="BP262" s="14"/>
      <c r="BQ262" s="14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30"/>
    </row>
    <row r="263" spans="1:109" ht="14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  <c r="BH263" s="13"/>
      <c r="BI263" s="13"/>
      <c r="BJ263" s="13"/>
      <c r="BK263" s="13"/>
      <c r="BL263" s="13"/>
      <c r="BM263" s="13"/>
      <c r="BN263" s="13"/>
      <c r="BO263" s="13"/>
      <c r="BP263" s="13"/>
      <c r="BQ263" s="13"/>
      <c r="BR263" s="13"/>
      <c r="BS263" s="13"/>
      <c r="BT263" s="13"/>
      <c r="BU263" s="13"/>
      <c r="BV263" s="13"/>
      <c r="BW263" s="13"/>
      <c r="BX263" s="13"/>
      <c r="BY263" s="13"/>
      <c r="BZ263" s="13"/>
      <c r="CA263" s="13"/>
      <c r="CB263" s="13"/>
      <c r="CC263" s="13"/>
      <c r="CD263" s="13"/>
      <c r="CE263" s="13"/>
      <c r="CF263" s="13"/>
      <c r="CG263" s="13"/>
      <c r="CH263" s="13"/>
      <c r="CI263" s="13"/>
      <c r="CJ263" s="13"/>
      <c r="CK263" s="13"/>
      <c r="CL263" s="13"/>
      <c r="CM263" s="13"/>
      <c r="CN263" s="13"/>
      <c r="CO263" s="13"/>
      <c r="CP263" s="13"/>
      <c r="CQ263" s="13"/>
      <c r="CR263" s="13"/>
      <c r="CS263" s="13"/>
      <c r="CT263" s="13"/>
      <c r="CU263" s="13"/>
      <c r="CV263" s="13"/>
      <c r="CW263" s="13"/>
      <c r="CX263" s="13"/>
      <c r="CY263" s="13"/>
      <c r="CZ263" s="13"/>
      <c r="DA263" s="13"/>
      <c r="DB263" s="46"/>
    </row>
    <row r="264" spans="1:109" ht="14.25">
      <c r="A264" s="78" t="s">
        <v>155</v>
      </c>
      <c r="B264" s="78"/>
      <c r="C264" s="78"/>
      <c r="D264" s="78"/>
      <c r="E264" s="78"/>
      <c r="F264" s="78"/>
      <c r="G264" s="78"/>
      <c r="H264" s="78"/>
      <c r="I264" s="78"/>
      <c r="J264" s="78"/>
      <c r="K264" s="78"/>
      <c r="L264" s="78"/>
      <c r="M264" s="78"/>
      <c r="N264" s="78"/>
      <c r="O264" s="78"/>
      <c r="P264" s="78"/>
      <c r="Q264" s="78"/>
      <c r="R264" s="78"/>
      <c r="S264" s="78"/>
      <c r="T264" s="78"/>
      <c r="U264" s="78"/>
      <c r="V264" s="78"/>
      <c r="W264" s="78"/>
      <c r="X264" s="78"/>
      <c r="Y264" s="78"/>
      <c r="Z264" s="78"/>
      <c r="AA264" s="78"/>
      <c r="AB264" s="78"/>
      <c r="AC264" s="78"/>
      <c r="AD264" s="78"/>
      <c r="AE264" s="78"/>
      <c r="AF264" s="78"/>
      <c r="AG264" s="78"/>
      <c r="AH264" s="78"/>
      <c r="AI264" s="78"/>
      <c r="AJ264" s="78"/>
      <c r="AK264" s="78"/>
      <c r="AL264" s="78"/>
      <c r="AM264" s="78"/>
      <c r="AN264" s="78"/>
      <c r="AO264" s="78"/>
      <c r="AP264" s="78"/>
      <c r="AQ264" s="78"/>
      <c r="AR264" s="78"/>
      <c r="AS264" s="78"/>
      <c r="AT264" s="78"/>
      <c r="AU264" s="78"/>
      <c r="AV264" s="78"/>
      <c r="AW264" s="78"/>
      <c r="AX264" s="78"/>
      <c r="AY264" s="78"/>
      <c r="AZ264" s="78"/>
      <c r="BA264" s="78"/>
      <c r="BB264" s="78"/>
      <c r="BC264" s="78"/>
      <c r="BD264" s="78"/>
      <c r="BE264" s="78"/>
      <c r="BF264" s="78"/>
      <c r="BG264" s="78"/>
      <c r="BH264" s="78"/>
      <c r="BI264" s="78"/>
      <c r="BJ264" s="78"/>
      <c r="BK264" s="78"/>
      <c r="BL264" s="78"/>
      <c r="BM264" s="78"/>
      <c r="BN264" s="78"/>
      <c r="BO264" s="78"/>
      <c r="BP264" s="78"/>
      <c r="BQ264" s="78"/>
      <c r="BR264" s="78"/>
      <c r="BS264" s="78"/>
      <c r="BT264" s="78"/>
      <c r="BU264" s="78"/>
      <c r="BV264" s="78"/>
      <c r="BW264" s="78"/>
      <c r="BX264" s="78"/>
      <c r="BY264" s="78"/>
      <c r="BZ264" s="78"/>
      <c r="CA264" s="78"/>
      <c r="CB264" s="78"/>
      <c r="CC264" s="78"/>
      <c r="CD264" s="78"/>
      <c r="CE264" s="78"/>
      <c r="CF264" s="78"/>
      <c r="CG264" s="78"/>
      <c r="CH264" s="78"/>
      <c r="CI264" s="78"/>
      <c r="CJ264" s="78"/>
      <c r="CK264" s="78"/>
      <c r="CL264" s="78"/>
      <c r="CM264" s="78"/>
      <c r="CN264" s="78"/>
      <c r="CO264" s="78"/>
      <c r="CP264" s="78"/>
      <c r="CQ264" s="78"/>
      <c r="CR264" s="78"/>
      <c r="CS264" s="78"/>
      <c r="CT264" s="78"/>
      <c r="CU264" s="78"/>
      <c r="CV264" s="78"/>
      <c r="CW264" s="78"/>
      <c r="CX264" s="78"/>
      <c r="CY264" s="78"/>
      <c r="CZ264" s="78"/>
      <c r="DA264" s="78"/>
      <c r="DB264" s="46"/>
    </row>
    <row r="265" spans="1:109" ht="15">
      <c r="A265" s="46"/>
      <c r="B265" s="46"/>
      <c r="C265" s="46"/>
      <c r="D265" s="46"/>
      <c r="E265" s="46"/>
      <c r="F265" s="46"/>
      <c r="G265" s="46"/>
      <c r="H265" s="78" t="s">
        <v>72</v>
      </c>
      <c r="I265" s="78"/>
      <c r="J265" s="78"/>
      <c r="K265" s="78"/>
      <c r="L265" s="78"/>
      <c r="M265" s="78"/>
      <c r="N265" s="78"/>
      <c r="O265" s="78"/>
      <c r="P265" s="78"/>
      <c r="Q265" s="78"/>
      <c r="R265" s="78"/>
      <c r="S265" s="78"/>
      <c r="T265" s="78"/>
      <c r="U265" s="78"/>
      <c r="V265" s="78"/>
      <c r="W265" s="78"/>
      <c r="X265" s="78"/>
      <c r="Y265" s="78"/>
      <c r="Z265" s="78"/>
      <c r="AA265" s="78"/>
      <c r="AB265" s="46"/>
      <c r="AC265" s="46"/>
      <c r="AD265" s="46"/>
      <c r="AE265" s="46"/>
      <c r="AF265" s="46"/>
      <c r="AG265" s="46"/>
      <c r="AH265" s="29"/>
      <c r="AI265" s="29"/>
      <c r="AJ265" s="29"/>
      <c r="AK265" s="29"/>
      <c r="AL265" s="29"/>
      <c r="AM265" s="29"/>
      <c r="AN265" s="29"/>
      <c r="AO265" s="79">
        <v>2</v>
      </c>
      <c r="AP265" s="80"/>
      <c r="AQ265" s="80"/>
      <c r="AR265" s="80"/>
      <c r="AS265" s="80"/>
      <c r="AT265" s="80"/>
      <c r="AU265" s="80"/>
      <c r="AV265" s="80"/>
      <c r="AW265" s="80"/>
      <c r="AX265" s="80"/>
      <c r="AY265" s="80"/>
      <c r="AZ265" s="80"/>
      <c r="BA265" s="80"/>
      <c r="BB265" s="80"/>
      <c r="BC265" s="80"/>
      <c r="BD265" s="80"/>
      <c r="BE265" s="80"/>
      <c r="BF265" s="80"/>
      <c r="BG265" s="80"/>
      <c r="BH265" s="80"/>
      <c r="BI265" s="80"/>
      <c r="BJ265" s="80"/>
      <c r="BK265" s="80"/>
      <c r="BL265" s="80"/>
      <c r="BM265" s="80"/>
      <c r="BN265" s="80"/>
      <c r="BO265" s="80"/>
      <c r="BP265" s="80"/>
      <c r="BQ265" s="80"/>
      <c r="BR265" s="80"/>
      <c r="BS265" s="80"/>
      <c r="BT265" s="80"/>
      <c r="BU265" s="80"/>
      <c r="BV265" s="80"/>
      <c r="BW265" s="80"/>
      <c r="BX265" s="80"/>
      <c r="BY265" s="80"/>
      <c r="BZ265" s="80"/>
      <c r="CA265" s="80"/>
      <c r="CB265" s="80"/>
      <c r="CC265" s="80"/>
      <c r="CD265" s="80"/>
      <c r="CE265" s="80"/>
      <c r="CF265" s="80"/>
      <c r="CG265" s="80"/>
      <c r="CH265" s="80"/>
      <c r="CI265" s="80"/>
      <c r="CJ265" s="80"/>
      <c r="CK265" s="80"/>
      <c r="CL265" s="80"/>
      <c r="CM265" s="80"/>
      <c r="CN265" s="80"/>
      <c r="CO265" s="80"/>
      <c r="CP265" s="80"/>
      <c r="CQ265" s="80"/>
      <c r="CR265" s="80"/>
      <c r="CS265" s="80"/>
      <c r="CT265" s="80"/>
      <c r="CU265" s="80"/>
      <c r="CV265" s="80"/>
      <c r="CW265" s="80"/>
      <c r="CX265" s="80"/>
      <c r="CY265" s="80"/>
      <c r="CZ265" s="80"/>
      <c r="DA265" s="80"/>
      <c r="DB265" s="14"/>
    </row>
    <row r="266" spans="1:109" ht="14.25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46"/>
      <c r="AB266" s="46"/>
      <c r="AC266" s="46"/>
      <c r="AD266" s="46"/>
      <c r="AE266" s="46"/>
      <c r="AF266" s="46"/>
      <c r="AG266" s="46"/>
      <c r="AH266" s="29"/>
      <c r="AI266" s="29"/>
      <c r="AJ266" s="29"/>
      <c r="AK266" s="29"/>
      <c r="AL266" s="29"/>
      <c r="AM266" s="29"/>
      <c r="AN266" s="29"/>
      <c r="AO266" s="29"/>
      <c r="AP266" s="29"/>
      <c r="AQ266" s="29"/>
      <c r="AR266" s="29"/>
      <c r="AS266" s="29"/>
      <c r="AT266" s="29"/>
      <c r="AU266" s="29"/>
      <c r="AV266" s="29"/>
      <c r="AW266" s="29"/>
      <c r="AX266" s="29"/>
      <c r="AY266" s="29"/>
      <c r="AZ266" s="29"/>
      <c r="BA266" s="29"/>
      <c r="BB266" s="29"/>
      <c r="BC266" s="29"/>
      <c r="BD266" s="29"/>
      <c r="BE266" s="29"/>
      <c r="BF266" s="29"/>
      <c r="BG266" s="29"/>
      <c r="BH266" s="29"/>
      <c r="BI266" s="29"/>
      <c r="BJ266" s="29"/>
      <c r="BK266" s="29"/>
      <c r="BL266" s="29"/>
      <c r="BM266" s="29"/>
      <c r="BN266" s="29"/>
      <c r="BO266" s="29"/>
      <c r="BP266" s="29"/>
      <c r="BQ266" s="29"/>
      <c r="BR266" s="29"/>
      <c r="BS266" s="29"/>
      <c r="BT266" s="29"/>
      <c r="BU266" s="29"/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0"/>
    </row>
    <row r="267" spans="1:109" ht="14.25">
      <c r="A267" s="47"/>
      <c r="B267" s="47"/>
      <c r="C267" s="47"/>
      <c r="D267" s="47"/>
      <c r="E267" s="47"/>
      <c r="F267" s="47"/>
      <c r="G267" s="47"/>
      <c r="H267" s="81" t="s">
        <v>71</v>
      </c>
      <c r="I267" s="81"/>
      <c r="J267" s="81"/>
      <c r="K267" s="81"/>
      <c r="L267" s="81"/>
      <c r="M267" s="81"/>
      <c r="N267" s="81"/>
      <c r="O267" s="81"/>
      <c r="P267" s="81"/>
      <c r="Q267" s="81"/>
      <c r="R267" s="81"/>
      <c r="S267" s="81"/>
      <c r="T267" s="81"/>
      <c r="U267" s="81"/>
      <c r="V267" s="81"/>
      <c r="W267" s="81"/>
      <c r="X267" s="81"/>
      <c r="Y267" s="81"/>
      <c r="Z267" s="81"/>
      <c r="AA267" s="47"/>
      <c r="AB267" s="47"/>
      <c r="AC267" s="47"/>
      <c r="AD267" s="47"/>
      <c r="AE267" s="47"/>
      <c r="AF267" s="47"/>
      <c r="AG267" s="47"/>
      <c r="AH267" s="79">
        <v>244</v>
      </c>
      <c r="AI267" s="80"/>
      <c r="AJ267" s="80"/>
      <c r="AK267" s="80"/>
      <c r="AL267" s="80"/>
      <c r="AM267" s="80"/>
      <c r="AN267" s="80"/>
      <c r="AO267" s="80"/>
      <c r="AP267" s="80"/>
      <c r="AQ267" s="80"/>
      <c r="AR267" s="80"/>
      <c r="AS267" s="80"/>
      <c r="AT267" s="80"/>
      <c r="AU267" s="80"/>
      <c r="AV267" s="80"/>
      <c r="AW267" s="80"/>
      <c r="AX267" s="80"/>
      <c r="AY267" s="80"/>
      <c r="AZ267" s="80"/>
      <c r="BA267" s="80"/>
      <c r="BB267" s="80"/>
      <c r="BC267" s="80"/>
      <c r="BD267" s="80"/>
      <c r="BE267" s="80"/>
      <c r="BF267" s="80"/>
      <c r="BG267" s="80"/>
      <c r="BH267" s="80"/>
      <c r="BI267" s="80"/>
      <c r="BJ267" s="80"/>
      <c r="BK267" s="80"/>
      <c r="BL267" s="80"/>
      <c r="BM267" s="80"/>
      <c r="BN267" s="80"/>
      <c r="BO267" s="80"/>
      <c r="BP267" s="80"/>
      <c r="BQ267" s="80"/>
      <c r="BR267" s="80"/>
      <c r="BS267" s="80"/>
      <c r="BT267" s="80"/>
      <c r="BU267" s="80"/>
      <c r="BV267" s="80"/>
      <c r="BW267" s="80"/>
      <c r="BX267" s="80"/>
      <c r="BY267" s="80"/>
      <c r="BZ267" s="80"/>
      <c r="CA267" s="80"/>
      <c r="CB267" s="80"/>
      <c r="CC267" s="80"/>
      <c r="CD267" s="80"/>
      <c r="CE267" s="80"/>
      <c r="CF267" s="80"/>
      <c r="CG267" s="80"/>
      <c r="CH267" s="80"/>
      <c r="CI267" s="80"/>
      <c r="CJ267" s="80"/>
      <c r="CK267" s="80"/>
      <c r="CL267" s="80"/>
      <c r="CM267" s="80"/>
      <c r="CN267" s="80"/>
      <c r="CO267" s="80"/>
      <c r="CP267" s="80"/>
      <c r="CQ267" s="80"/>
      <c r="CR267" s="80"/>
      <c r="CS267" s="80"/>
      <c r="CT267" s="80"/>
      <c r="CU267" s="80"/>
      <c r="CV267" s="80"/>
      <c r="CW267" s="80"/>
      <c r="CX267" s="80"/>
      <c r="CY267" s="80"/>
      <c r="CZ267" s="80"/>
      <c r="DA267" s="82"/>
      <c r="DB267" s="21"/>
    </row>
    <row r="268" spans="1:109" ht="1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14"/>
      <c r="BJ268" s="14"/>
      <c r="BK268" s="14"/>
      <c r="BL268" s="14"/>
      <c r="BM268" s="14"/>
      <c r="BN268" s="14"/>
      <c r="BO268" s="14"/>
      <c r="BP268" s="14"/>
      <c r="BQ268" s="14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21"/>
    </row>
    <row r="269" spans="1:109">
      <c r="A269" s="83" t="s">
        <v>0</v>
      </c>
      <c r="B269" s="84"/>
      <c r="C269" s="84"/>
      <c r="D269" s="84"/>
      <c r="E269" s="84"/>
      <c r="F269" s="84"/>
      <c r="G269" s="85"/>
      <c r="H269" s="83" t="s">
        <v>15</v>
      </c>
      <c r="I269" s="84"/>
      <c r="J269" s="84"/>
      <c r="K269" s="84"/>
      <c r="L269" s="84"/>
      <c r="M269" s="84"/>
      <c r="N269" s="84"/>
      <c r="O269" s="84"/>
      <c r="P269" s="84"/>
      <c r="Q269" s="84"/>
      <c r="R269" s="84"/>
      <c r="S269" s="84"/>
      <c r="T269" s="84"/>
      <c r="U269" s="84"/>
      <c r="V269" s="84"/>
      <c r="W269" s="84"/>
      <c r="X269" s="84"/>
      <c r="Y269" s="84"/>
      <c r="Z269" s="84"/>
      <c r="AA269" s="84"/>
      <c r="AB269" s="84"/>
      <c r="AC269" s="84"/>
      <c r="AD269" s="84"/>
      <c r="AE269" s="84"/>
      <c r="AF269" s="84"/>
      <c r="AG269" s="84"/>
      <c r="AH269" s="84"/>
      <c r="AI269" s="84"/>
      <c r="AJ269" s="84"/>
      <c r="AK269" s="84"/>
      <c r="AL269" s="84"/>
      <c r="AM269" s="84"/>
      <c r="AN269" s="84"/>
      <c r="AO269" s="84"/>
      <c r="AP269" s="84"/>
      <c r="AQ269" s="84"/>
      <c r="AR269" s="84"/>
      <c r="AS269" s="84"/>
      <c r="AT269" s="84"/>
      <c r="AU269" s="84"/>
      <c r="AV269" s="84"/>
      <c r="AW269" s="84"/>
      <c r="AX269" s="84"/>
      <c r="AY269" s="84"/>
      <c r="AZ269" s="84"/>
      <c r="BA269" s="84"/>
      <c r="BB269" s="84"/>
      <c r="BC269" s="85"/>
      <c r="BD269" s="83" t="s">
        <v>58</v>
      </c>
      <c r="BE269" s="84"/>
      <c r="BF269" s="84"/>
      <c r="BG269" s="84"/>
      <c r="BH269" s="84"/>
      <c r="BI269" s="84"/>
      <c r="BJ269" s="84"/>
      <c r="BK269" s="84"/>
      <c r="BL269" s="84"/>
      <c r="BM269" s="84"/>
      <c r="BN269" s="84"/>
      <c r="BO269" s="84"/>
      <c r="BP269" s="84"/>
      <c r="BQ269" s="84"/>
      <c r="BR269" s="84"/>
      <c r="BS269" s="85"/>
      <c r="BT269" s="83" t="s">
        <v>64</v>
      </c>
      <c r="BU269" s="84"/>
      <c r="BV269" s="84"/>
      <c r="BW269" s="84"/>
      <c r="BX269" s="84"/>
      <c r="BY269" s="84"/>
      <c r="BZ269" s="84"/>
      <c r="CA269" s="84"/>
      <c r="CB269" s="84"/>
      <c r="CC269" s="84"/>
      <c r="CD269" s="84"/>
      <c r="CE269" s="84"/>
      <c r="CF269" s="84"/>
      <c r="CG269" s="84"/>
      <c r="CH269" s="84"/>
      <c r="CI269" s="85"/>
      <c r="CJ269" s="83" t="s">
        <v>65</v>
      </c>
      <c r="CK269" s="84"/>
      <c r="CL269" s="84"/>
      <c r="CM269" s="84"/>
      <c r="CN269" s="84"/>
      <c r="CO269" s="84"/>
      <c r="CP269" s="84"/>
      <c r="CQ269" s="84"/>
      <c r="CR269" s="84"/>
      <c r="CS269" s="84"/>
      <c r="CT269" s="84"/>
      <c r="CU269" s="84"/>
      <c r="CV269" s="84"/>
      <c r="CW269" s="84"/>
      <c r="CX269" s="84"/>
      <c r="CY269" s="84"/>
      <c r="CZ269" s="84"/>
      <c r="DA269" s="85"/>
      <c r="DB269" s="9"/>
    </row>
    <row r="270" spans="1:109">
      <c r="A270" s="77"/>
      <c r="B270" s="77"/>
      <c r="C270" s="77"/>
      <c r="D270" s="77"/>
      <c r="E270" s="77"/>
      <c r="F270" s="77"/>
      <c r="G270" s="77"/>
      <c r="H270" s="77">
        <v>1</v>
      </c>
      <c r="I270" s="77"/>
      <c r="J270" s="77"/>
      <c r="K270" s="77"/>
      <c r="L270" s="77"/>
      <c r="M270" s="77"/>
      <c r="N270" s="77"/>
      <c r="O270" s="77"/>
      <c r="P270" s="77"/>
      <c r="Q270" s="77"/>
      <c r="R270" s="77"/>
      <c r="S270" s="77"/>
      <c r="T270" s="77"/>
      <c r="U270" s="77"/>
      <c r="V270" s="77"/>
      <c r="W270" s="77"/>
      <c r="X270" s="77"/>
      <c r="Y270" s="77"/>
      <c r="Z270" s="77"/>
      <c r="AA270" s="77"/>
      <c r="AB270" s="77"/>
      <c r="AC270" s="77"/>
      <c r="AD270" s="77"/>
      <c r="AE270" s="77"/>
      <c r="AF270" s="77"/>
      <c r="AG270" s="77"/>
      <c r="AH270" s="77"/>
      <c r="AI270" s="77"/>
      <c r="AJ270" s="77"/>
      <c r="AK270" s="77"/>
      <c r="AL270" s="77"/>
      <c r="AM270" s="77"/>
      <c r="AN270" s="77"/>
      <c r="AO270" s="77"/>
      <c r="AP270" s="77"/>
      <c r="AQ270" s="77"/>
      <c r="AR270" s="77"/>
      <c r="AS270" s="77"/>
      <c r="AT270" s="77"/>
      <c r="AU270" s="77"/>
      <c r="AV270" s="77"/>
      <c r="AW270" s="77"/>
      <c r="AX270" s="77"/>
      <c r="AY270" s="77"/>
      <c r="AZ270" s="77"/>
      <c r="BA270" s="77"/>
      <c r="BB270" s="77"/>
      <c r="BC270" s="77"/>
      <c r="BD270" s="77">
        <v>2</v>
      </c>
      <c r="BE270" s="77"/>
      <c r="BF270" s="77"/>
      <c r="BG270" s="77"/>
      <c r="BH270" s="77"/>
      <c r="BI270" s="77"/>
      <c r="BJ270" s="77"/>
      <c r="BK270" s="77"/>
      <c r="BL270" s="77"/>
      <c r="BM270" s="77"/>
      <c r="BN270" s="77"/>
      <c r="BO270" s="77"/>
      <c r="BP270" s="77"/>
      <c r="BQ270" s="77"/>
      <c r="BR270" s="77"/>
      <c r="BS270" s="77"/>
      <c r="BT270" s="77">
        <v>3</v>
      </c>
      <c r="BU270" s="77"/>
      <c r="BV270" s="77"/>
      <c r="BW270" s="77"/>
      <c r="BX270" s="77"/>
      <c r="BY270" s="77"/>
      <c r="BZ270" s="77"/>
      <c r="CA270" s="77"/>
      <c r="CB270" s="77"/>
      <c r="CC270" s="77"/>
      <c r="CD270" s="77"/>
      <c r="CE270" s="77"/>
      <c r="CF270" s="77"/>
      <c r="CG270" s="77"/>
      <c r="CH270" s="77"/>
      <c r="CI270" s="77"/>
      <c r="CJ270" s="77">
        <v>4</v>
      </c>
      <c r="CK270" s="77"/>
      <c r="CL270" s="77"/>
      <c r="CM270" s="77"/>
      <c r="CN270" s="77"/>
      <c r="CO270" s="77"/>
      <c r="CP270" s="77"/>
      <c r="CQ270" s="77"/>
      <c r="CR270" s="77"/>
      <c r="CS270" s="77"/>
      <c r="CT270" s="77"/>
      <c r="CU270" s="77"/>
      <c r="CV270" s="77"/>
      <c r="CW270" s="77"/>
      <c r="CX270" s="77"/>
      <c r="CY270" s="77"/>
      <c r="CZ270" s="77"/>
      <c r="DA270" s="77"/>
    </row>
    <row r="271" spans="1:109">
      <c r="A271" s="72" t="s">
        <v>23</v>
      </c>
      <c r="B271" s="72"/>
      <c r="C271" s="72"/>
      <c r="D271" s="72"/>
      <c r="E271" s="72"/>
      <c r="F271" s="72"/>
      <c r="G271" s="72"/>
      <c r="H271" s="73" t="s">
        <v>156</v>
      </c>
      <c r="I271" s="73"/>
      <c r="J271" s="73"/>
      <c r="K271" s="73"/>
      <c r="L271" s="73"/>
      <c r="M271" s="73"/>
      <c r="N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  <c r="Z271" s="73"/>
      <c r="AA271" s="73"/>
      <c r="AB271" s="73"/>
      <c r="AC271" s="73"/>
      <c r="AD271" s="73"/>
      <c r="AE271" s="73"/>
      <c r="AF271" s="73"/>
      <c r="AG271" s="73"/>
      <c r="AH271" s="73"/>
      <c r="AI271" s="73"/>
      <c r="AJ271" s="73"/>
      <c r="AK271" s="73"/>
      <c r="AL271" s="73"/>
      <c r="AM271" s="73"/>
      <c r="AN271" s="73"/>
      <c r="AO271" s="73"/>
      <c r="AP271" s="73"/>
      <c r="AQ271" s="73"/>
      <c r="AR271" s="73"/>
      <c r="AS271" s="73"/>
      <c r="AT271" s="73"/>
      <c r="AU271" s="73"/>
      <c r="AV271" s="73"/>
      <c r="AW271" s="73"/>
      <c r="AX271" s="73"/>
      <c r="AY271" s="73"/>
      <c r="AZ271" s="73"/>
      <c r="BA271" s="73"/>
      <c r="BB271" s="73"/>
      <c r="BC271" s="73"/>
      <c r="BD271" s="70" t="s">
        <v>11</v>
      </c>
      <c r="BE271" s="70"/>
      <c r="BF271" s="70"/>
      <c r="BG271" s="70"/>
      <c r="BH271" s="70"/>
      <c r="BI271" s="70"/>
      <c r="BJ271" s="70"/>
      <c r="BK271" s="70"/>
      <c r="BL271" s="70"/>
      <c r="BM271" s="70"/>
      <c r="BN271" s="70"/>
      <c r="BO271" s="70"/>
      <c r="BP271" s="70"/>
      <c r="BQ271" s="70"/>
      <c r="BR271" s="70"/>
      <c r="BS271" s="70"/>
      <c r="BT271" s="70" t="s">
        <v>11</v>
      </c>
      <c r="BU271" s="70"/>
      <c r="BV271" s="70"/>
      <c r="BW271" s="70"/>
      <c r="BX271" s="70"/>
      <c r="BY271" s="70"/>
      <c r="BZ271" s="70"/>
      <c r="CA271" s="70"/>
      <c r="CB271" s="70"/>
      <c r="CC271" s="70"/>
      <c r="CD271" s="70"/>
      <c r="CE271" s="70"/>
      <c r="CF271" s="70"/>
      <c r="CG271" s="70"/>
      <c r="CH271" s="70"/>
      <c r="CI271" s="70"/>
      <c r="CJ271" s="75">
        <v>0</v>
      </c>
      <c r="CK271" s="75"/>
      <c r="CL271" s="75"/>
      <c r="CM271" s="75"/>
      <c r="CN271" s="75"/>
      <c r="CO271" s="75"/>
      <c r="CP271" s="75"/>
      <c r="CQ271" s="75"/>
      <c r="CR271" s="75"/>
      <c r="CS271" s="75"/>
      <c r="CT271" s="75"/>
      <c r="CU271" s="75"/>
      <c r="CV271" s="75"/>
      <c r="CW271" s="75"/>
      <c r="CX271" s="75"/>
      <c r="CY271" s="75"/>
      <c r="CZ271" s="75"/>
      <c r="DA271" s="75"/>
    </row>
    <row r="272" spans="1:109">
      <c r="A272" s="72" t="s">
        <v>27</v>
      </c>
      <c r="B272" s="72"/>
      <c r="C272" s="72"/>
      <c r="D272" s="72"/>
      <c r="E272" s="72"/>
      <c r="F272" s="72"/>
      <c r="G272" s="72"/>
      <c r="H272" s="73" t="s">
        <v>138</v>
      </c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  <c r="AA272" s="73"/>
      <c r="AB272" s="73"/>
      <c r="AC272" s="73"/>
      <c r="AD272" s="73"/>
      <c r="AE272" s="73"/>
      <c r="AF272" s="73"/>
      <c r="AG272" s="73"/>
      <c r="AH272" s="73"/>
      <c r="AI272" s="73"/>
      <c r="AJ272" s="73"/>
      <c r="AK272" s="73"/>
      <c r="AL272" s="73"/>
      <c r="AM272" s="73"/>
      <c r="AN272" s="73"/>
      <c r="AO272" s="73"/>
      <c r="AP272" s="73"/>
      <c r="AQ272" s="73"/>
      <c r="AR272" s="73"/>
      <c r="AS272" s="73"/>
      <c r="AT272" s="73"/>
      <c r="AU272" s="73"/>
      <c r="AV272" s="73"/>
      <c r="AW272" s="73"/>
      <c r="AX272" s="73"/>
      <c r="AY272" s="73"/>
      <c r="AZ272" s="73"/>
      <c r="BA272" s="73"/>
      <c r="BB272" s="73"/>
      <c r="BC272" s="73"/>
      <c r="BD272" s="70" t="s">
        <v>11</v>
      </c>
      <c r="BE272" s="70"/>
      <c r="BF272" s="70"/>
      <c r="BG272" s="70"/>
      <c r="BH272" s="70"/>
      <c r="BI272" s="70"/>
      <c r="BJ272" s="70"/>
      <c r="BK272" s="70"/>
      <c r="BL272" s="70"/>
      <c r="BM272" s="70"/>
      <c r="BN272" s="70"/>
      <c r="BO272" s="70"/>
      <c r="BP272" s="70"/>
      <c r="BQ272" s="70"/>
      <c r="BR272" s="70"/>
      <c r="BS272" s="70"/>
      <c r="BT272" s="70" t="s">
        <v>11</v>
      </c>
      <c r="BU272" s="70"/>
      <c r="BV272" s="70"/>
      <c r="BW272" s="70"/>
      <c r="BX272" s="70"/>
      <c r="BY272" s="70"/>
      <c r="BZ272" s="70"/>
      <c r="CA272" s="70"/>
      <c r="CB272" s="70"/>
      <c r="CC272" s="70"/>
      <c r="CD272" s="70"/>
      <c r="CE272" s="70"/>
      <c r="CF272" s="70"/>
      <c r="CG272" s="70"/>
      <c r="CH272" s="70"/>
      <c r="CI272" s="70"/>
      <c r="CJ272" s="75">
        <v>0</v>
      </c>
      <c r="CK272" s="75"/>
      <c r="CL272" s="75"/>
      <c r="CM272" s="75"/>
      <c r="CN272" s="75"/>
      <c r="CO272" s="75"/>
      <c r="CP272" s="75"/>
      <c r="CQ272" s="75"/>
      <c r="CR272" s="75"/>
      <c r="CS272" s="75"/>
      <c r="CT272" s="75"/>
      <c r="CU272" s="75"/>
      <c r="CV272" s="75"/>
      <c r="CW272" s="75"/>
      <c r="CX272" s="75"/>
      <c r="CY272" s="75"/>
      <c r="CZ272" s="75"/>
      <c r="DA272" s="75"/>
    </row>
    <row r="273" spans="1:110" ht="12.75" customHeight="1">
      <c r="A273" s="168" t="s">
        <v>33</v>
      </c>
      <c r="B273" s="169"/>
      <c r="C273" s="169"/>
      <c r="D273" s="169"/>
      <c r="E273" s="169"/>
      <c r="F273" s="169"/>
      <c r="G273" s="170"/>
      <c r="H273" s="171" t="s">
        <v>151</v>
      </c>
      <c r="I273" s="172"/>
      <c r="J273" s="172"/>
      <c r="K273" s="172"/>
      <c r="L273" s="172"/>
      <c r="M273" s="172"/>
      <c r="N273" s="172"/>
      <c r="O273" s="172"/>
      <c r="P273" s="172"/>
      <c r="Q273" s="172"/>
      <c r="R273" s="172"/>
      <c r="S273" s="172"/>
      <c r="T273" s="172"/>
      <c r="U273" s="172"/>
      <c r="V273" s="172"/>
      <c r="W273" s="172"/>
      <c r="X273" s="172"/>
      <c r="Y273" s="172"/>
      <c r="Z273" s="172"/>
      <c r="AA273" s="172"/>
      <c r="AB273" s="172"/>
      <c r="AC273" s="172"/>
      <c r="AD273" s="172"/>
      <c r="AE273" s="172"/>
      <c r="AF273" s="172"/>
      <c r="AG273" s="172"/>
      <c r="AH273" s="172"/>
      <c r="AI273" s="172"/>
      <c r="AJ273" s="172"/>
      <c r="AK273" s="172"/>
      <c r="AL273" s="172"/>
      <c r="AM273" s="172"/>
      <c r="AN273" s="172"/>
      <c r="AO273" s="172"/>
      <c r="AP273" s="172"/>
      <c r="AQ273" s="172"/>
      <c r="AR273" s="172"/>
      <c r="AS273" s="172"/>
      <c r="AT273" s="172"/>
      <c r="AU273" s="172"/>
      <c r="AV273" s="172"/>
      <c r="AW273" s="172"/>
      <c r="AX273" s="172"/>
      <c r="AY273" s="172"/>
      <c r="AZ273" s="172"/>
      <c r="BA273" s="172"/>
      <c r="BB273" s="172"/>
      <c r="BC273" s="173"/>
      <c r="BD273" s="111">
        <v>12</v>
      </c>
      <c r="BE273" s="112"/>
      <c r="BF273" s="112"/>
      <c r="BG273" s="112"/>
      <c r="BH273" s="112"/>
      <c r="BI273" s="112"/>
      <c r="BJ273" s="112"/>
      <c r="BK273" s="112"/>
      <c r="BL273" s="112"/>
      <c r="BM273" s="112"/>
      <c r="BN273" s="112"/>
      <c r="BO273" s="112"/>
      <c r="BP273" s="112"/>
      <c r="BQ273" s="112"/>
      <c r="BR273" s="112"/>
      <c r="BS273" s="113"/>
      <c r="BT273" s="197">
        <v>1250</v>
      </c>
      <c r="BU273" s="198"/>
      <c r="BV273" s="198"/>
      <c r="BW273" s="198"/>
      <c r="BX273" s="198"/>
      <c r="BY273" s="198"/>
      <c r="BZ273" s="198"/>
      <c r="CA273" s="198"/>
      <c r="CB273" s="198"/>
      <c r="CC273" s="198"/>
      <c r="CD273" s="198"/>
      <c r="CE273" s="198"/>
      <c r="CF273" s="198"/>
      <c r="CG273" s="198"/>
      <c r="CH273" s="198"/>
      <c r="CI273" s="199"/>
      <c r="CJ273" s="129">
        <f>SUM(BD273*BT273)</f>
        <v>15000</v>
      </c>
      <c r="CK273" s="130"/>
      <c r="CL273" s="130"/>
      <c r="CM273" s="130"/>
      <c r="CN273" s="130"/>
      <c r="CO273" s="130"/>
      <c r="CP273" s="130"/>
      <c r="CQ273" s="130"/>
      <c r="CR273" s="130"/>
      <c r="CS273" s="130"/>
      <c r="CT273" s="130"/>
      <c r="CU273" s="130"/>
      <c r="CV273" s="130"/>
      <c r="CW273" s="130"/>
      <c r="CX273" s="130"/>
      <c r="CY273" s="130"/>
      <c r="CZ273" s="130"/>
      <c r="DA273" s="131"/>
    </row>
    <row r="274" spans="1:110" ht="12.75" customHeight="1">
      <c r="A274" s="72" t="s">
        <v>70</v>
      </c>
      <c r="B274" s="72"/>
      <c r="C274" s="72"/>
      <c r="D274" s="72"/>
      <c r="E274" s="72"/>
      <c r="F274" s="72"/>
      <c r="G274" s="72"/>
      <c r="H274" s="73" t="s">
        <v>120</v>
      </c>
      <c r="I274" s="73"/>
      <c r="J274" s="73"/>
      <c r="K274" s="73"/>
      <c r="L274" s="73"/>
      <c r="M274" s="73"/>
      <c r="N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  <c r="Z274" s="73"/>
      <c r="AA274" s="73"/>
      <c r="AB274" s="73"/>
      <c r="AC274" s="73"/>
      <c r="AD274" s="73"/>
      <c r="AE274" s="73"/>
      <c r="AF274" s="73"/>
      <c r="AG274" s="73"/>
      <c r="AH274" s="73"/>
      <c r="AI274" s="73"/>
      <c r="AJ274" s="73"/>
      <c r="AK274" s="73"/>
      <c r="AL274" s="73"/>
      <c r="AM274" s="73"/>
      <c r="AN274" s="73"/>
      <c r="AO274" s="73"/>
      <c r="AP274" s="73"/>
      <c r="AQ274" s="73"/>
      <c r="AR274" s="73"/>
      <c r="AS274" s="73"/>
      <c r="AT274" s="73"/>
      <c r="AU274" s="73"/>
      <c r="AV274" s="73"/>
      <c r="AW274" s="73"/>
      <c r="AX274" s="73"/>
      <c r="AY274" s="73"/>
      <c r="AZ274" s="73"/>
      <c r="BA274" s="73"/>
      <c r="BB274" s="73"/>
      <c r="BC274" s="73"/>
      <c r="BD274" s="74">
        <v>12</v>
      </c>
      <c r="BE274" s="74"/>
      <c r="BF274" s="74"/>
      <c r="BG274" s="74"/>
      <c r="BH274" s="74"/>
      <c r="BI274" s="74"/>
      <c r="BJ274" s="74"/>
      <c r="BK274" s="74"/>
      <c r="BL274" s="74"/>
      <c r="BM274" s="74"/>
      <c r="BN274" s="74"/>
      <c r="BO274" s="74"/>
      <c r="BP274" s="74"/>
      <c r="BQ274" s="74"/>
      <c r="BR274" s="74"/>
      <c r="BS274" s="74"/>
      <c r="BT274" s="76">
        <v>4166.6666599999999</v>
      </c>
      <c r="BU274" s="76"/>
      <c r="BV274" s="76"/>
      <c r="BW274" s="76"/>
      <c r="BX274" s="76"/>
      <c r="BY274" s="76"/>
      <c r="BZ274" s="76"/>
      <c r="CA274" s="76"/>
      <c r="CB274" s="76"/>
      <c r="CC274" s="76"/>
      <c r="CD274" s="76"/>
      <c r="CE274" s="76"/>
      <c r="CF274" s="76"/>
      <c r="CG274" s="76"/>
      <c r="CH274" s="76"/>
      <c r="CI274" s="76"/>
      <c r="CJ274" s="75">
        <v>0</v>
      </c>
      <c r="CK274" s="75"/>
      <c r="CL274" s="75"/>
      <c r="CM274" s="75"/>
      <c r="CN274" s="75"/>
      <c r="CO274" s="75"/>
      <c r="CP274" s="75"/>
      <c r="CQ274" s="75"/>
      <c r="CR274" s="75"/>
      <c r="CS274" s="75"/>
      <c r="CT274" s="75"/>
      <c r="CU274" s="75"/>
      <c r="CV274" s="75"/>
      <c r="CW274" s="75"/>
      <c r="CX274" s="75"/>
      <c r="CY274" s="75"/>
      <c r="CZ274" s="75"/>
      <c r="DA274" s="75"/>
    </row>
    <row r="275" spans="1:110">
      <c r="A275" s="67"/>
      <c r="B275" s="67"/>
      <c r="C275" s="67"/>
      <c r="D275" s="67"/>
      <c r="E275" s="67"/>
      <c r="F275" s="67"/>
      <c r="G275" s="67"/>
      <c r="H275" s="68" t="s">
        <v>10</v>
      </c>
      <c r="I275" s="68"/>
      <c r="J275" s="68"/>
      <c r="K275" s="68"/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68"/>
      <c r="AG275" s="68"/>
      <c r="AH275" s="68"/>
      <c r="AI275" s="68"/>
      <c r="AJ275" s="68"/>
      <c r="AK275" s="68"/>
      <c r="AL275" s="68"/>
      <c r="AM275" s="68"/>
      <c r="AN275" s="68"/>
      <c r="AO275" s="68"/>
      <c r="AP275" s="68"/>
      <c r="AQ275" s="68"/>
      <c r="AR275" s="68"/>
      <c r="AS275" s="68"/>
      <c r="AT275" s="68"/>
      <c r="AU275" s="68"/>
      <c r="AV275" s="68"/>
      <c r="AW275" s="68"/>
      <c r="AX275" s="68"/>
      <c r="AY275" s="68"/>
      <c r="AZ275" s="68"/>
      <c r="BA275" s="68"/>
      <c r="BB275" s="68"/>
      <c r="BC275" s="69"/>
      <c r="BD275" s="70" t="s">
        <v>11</v>
      </c>
      <c r="BE275" s="70"/>
      <c r="BF275" s="70"/>
      <c r="BG275" s="70"/>
      <c r="BH275" s="70"/>
      <c r="BI275" s="70"/>
      <c r="BJ275" s="70"/>
      <c r="BK275" s="70"/>
      <c r="BL275" s="70"/>
      <c r="BM275" s="70"/>
      <c r="BN275" s="70"/>
      <c r="BO275" s="70"/>
      <c r="BP275" s="70"/>
      <c r="BQ275" s="70"/>
      <c r="BR275" s="70"/>
      <c r="BS275" s="70"/>
      <c r="BT275" s="70" t="s">
        <v>11</v>
      </c>
      <c r="BU275" s="70"/>
      <c r="BV275" s="70"/>
      <c r="BW275" s="70"/>
      <c r="BX275" s="70"/>
      <c r="BY275" s="70"/>
      <c r="BZ275" s="70"/>
      <c r="CA275" s="70"/>
      <c r="CB275" s="70"/>
      <c r="CC275" s="70"/>
      <c r="CD275" s="70"/>
      <c r="CE275" s="70"/>
      <c r="CF275" s="70"/>
      <c r="CG275" s="70"/>
      <c r="CH275" s="70"/>
      <c r="CI275" s="70"/>
      <c r="CJ275" s="71">
        <f>SUM(CJ271:CJ274)</f>
        <v>15000</v>
      </c>
      <c r="CK275" s="71"/>
      <c r="CL275" s="71"/>
      <c r="CM275" s="71"/>
      <c r="CN275" s="71"/>
      <c r="CO275" s="71"/>
      <c r="CP275" s="71"/>
      <c r="CQ275" s="71"/>
      <c r="CR275" s="71"/>
      <c r="CS275" s="71"/>
      <c r="CT275" s="71"/>
      <c r="CU275" s="71"/>
      <c r="CV275" s="71"/>
      <c r="CW275" s="71"/>
      <c r="CX275" s="71"/>
      <c r="CY275" s="71"/>
      <c r="CZ275" s="71"/>
      <c r="DA275" s="71"/>
    </row>
    <row r="276" spans="1:110">
      <c r="A276" s="22"/>
      <c r="B276" s="22"/>
      <c r="C276" s="22"/>
      <c r="D276" s="22"/>
      <c r="E276" s="22"/>
      <c r="F276" s="22"/>
      <c r="G276" s="22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  <c r="AS276" s="26"/>
      <c r="AT276" s="26"/>
      <c r="AU276" s="26"/>
      <c r="AV276" s="26"/>
      <c r="AW276" s="26"/>
      <c r="AX276" s="26"/>
      <c r="AY276" s="26"/>
      <c r="AZ276" s="26"/>
      <c r="BA276" s="26"/>
      <c r="BB276" s="26"/>
      <c r="BC276" s="26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CB276" s="24"/>
      <c r="CC276" s="24"/>
      <c r="CD276" s="24"/>
      <c r="CE276" s="24"/>
      <c r="CF276" s="24"/>
      <c r="CG276" s="24"/>
      <c r="CH276" s="24"/>
      <c r="CI276" s="24"/>
      <c r="CJ276" s="27"/>
      <c r="CK276" s="27"/>
      <c r="CL276" s="27"/>
      <c r="CM276" s="27"/>
      <c r="CN276" s="27"/>
      <c r="CO276" s="27"/>
      <c r="CP276" s="27"/>
      <c r="CQ276" s="27"/>
      <c r="CR276" s="27"/>
      <c r="CS276" s="27"/>
      <c r="CT276" s="27"/>
      <c r="CU276" s="27"/>
      <c r="CV276" s="27"/>
      <c r="CW276" s="27"/>
      <c r="CX276" s="27"/>
      <c r="CY276" s="27"/>
      <c r="CZ276" s="27"/>
      <c r="DA276" s="27"/>
    </row>
    <row r="277" spans="1:110">
      <c r="A277" s="22"/>
      <c r="B277" s="22"/>
      <c r="C277" s="22"/>
      <c r="D277" s="22"/>
      <c r="E277" s="22"/>
      <c r="F277" s="22"/>
      <c r="G277" s="22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  <c r="AS277" s="26"/>
      <c r="AT277" s="26"/>
      <c r="AU277" s="26"/>
      <c r="AV277" s="26"/>
      <c r="AW277" s="26"/>
      <c r="AX277" s="26"/>
      <c r="AY277" s="26"/>
      <c r="AZ277" s="26"/>
      <c r="BA277" s="26"/>
      <c r="BB277" s="26"/>
      <c r="BC277" s="26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CB277" s="24"/>
      <c r="CC277" s="24"/>
      <c r="CD277" s="24"/>
      <c r="CF277" s="1" t="s">
        <v>99</v>
      </c>
      <c r="CN277" s="185">
        <f>CJ275+CJ260+CL243+CN211+EO173</f>
        <v>15000</v>
      </c>
      <c r="CO277" s="185"/>
      <c r="CP277" s="185"/>
      <c r="CQ277" s="185"/>
      <c r="CR277" s="185"/>
      <c r="CS277" s="185"/>
      <c r="CT277" s="185"/>
      <c r="CU277" s="185"/>
      <c r="CV277" s="185"/>
      <c r="CW277" s="185"/>
      <c r="CX277" s="185"/>
      <c r="CY277" s="185"/>
      <c r="CZ277" s="185"/>
      <c r="DA277" s="185"/>
      <c r="DB277" s="185"/>
      <c r="DC277" s="185"/>
      <c r="DD277" s="185"/>
      <c r="DE277" s="185"/>
    </row>
    <row r="278" spans="1:110" ht="14.25">
      <c r="A278" s="47"/>
      <c r="B278" s="47"/>
      <c r="C278" s="47"/>
      <c r="D278" s="47"/>
      <c r="E278" s="47"/>
      <c r="F278" s="47"/>
      <c r="G278" s="47"/>
      <c r="H278" s="47"/>
      <c r="I278" s="47"/>
      <c r="J278" s="47"/>
      <c r="K278" s="47"/>
      <c r="L278" s="47"/>
      <c r="M278" s="47"/>
      <c r="N278" s="47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  <c r="AA278" s="47"/>
      <c r="AB278" s="47"/>
      <c r="AC278" s="47"/>
      <c r="AD278" s="47"/>
      <c r="AE278" s="47"/>
      <c r="AF278" s="47"/>
      <c r="AG278" s="47"/>
      <c r="AH278" s="47"/>
      <c r="AI278" s="47"/>
      <c r="AJ278" s="47"/>
      <c r="AK278" s="47"/>
      <c r="AL278" s="47"/>
      <c r="AM278" s="47"/>
      <c r="AN278" s="47"/>
      <c r="AO278" s="47"/>
      <c r="AP278" s="47"/>
      <c r="AQ278" s="47"/>
      <c r="AR278" s="47"/>
      <c r="AS278" s="47"/>
      <c r="AT278" s="47"/>
      <c r="AU278" s="47"/>
      <c r="AV278" s="47"/>
      <c r="AW278" s="47"/>
      <c r="AX278" s="47"/>
      <c r="AY278" s="47"/>
      <c r="AZ278" s="47"/>
      <c r="BA278" s="47"/>
      <c r="BB278" s="47"/>
      <c r="BC278" s="47"/>
      <c r="BD278" s="47"/>
      <c r="BE278" s="47"/>
      <c r="BF278" s="47"/>
      <c r="BG278" s="47"/>
      <c r="BH278" s="47"/>
      <c r="BI278" s="47"/>
      <c r="BJ278" s="47"/>
      <c r="BK278" s="47"/>
      <c r="BL278" s="47"/>
      <c r="BM278" s="47"/>
      <c r="BN278" s="47"/>
      <c r="BO278" s="47"/>
      <c r="BP278" s="47"/>
      <c r="BQ278" s="47"/>
      <c r="BR278" s="47"/>
      <c r="BS278" s="47"/>
      <c r="BT278" s="47"/>
      <c r="BU278" s="47"/>
      <c r="BV278" s="47"/>
      <c r="BW278" s="47"/>
      <c r="BX278" s="47"/>
      <c r="BY278" s="47"/>
      <c r="BZ278" s="47"/>
      <c r="CA278" s="47"/>
      <c r="CB278" s="47"/>
      <c r="CC278" s="47"/>
      <c r="CD278" s="47"/>
      <c r="CE278" s="47"/>
      <c r="CF278" s="47"/>
      <c r="CG278" s="47"/>
      <c r="CH278" s="47"/>
      <c r="CI278" s="47"/>
      <c r="CJ278" s="47"/>
      <c r="CK278" s="47"/>
      <c r="CL278" s="47"/>
      <c r="CM278" s="47"/>
      <c r="CN278" s="47"/>
      <c r="CO278" s="47"/>
      <c r="CP278" s="47"/>
      <c r="CQ278" s="47"/>
      <c r="CR278" s="47"/>
      <c r="CS278" s="47"/>
      <c r="CT278" s="47"/>
      <c r="CU278" s="47"/>
      <c r="CV278" s="47"/>
      <c r="CW278" s="47"/>
      <c r="CX278" s="47"/>
      <c r="CY278" s="47"/>
      <c r="CZ278" s="47"/>
      <c r="DA278" s="47"/>
    </row>
    <row r="279" spans="1:110">
      <c r="A279" s="22"/>
      <c r="B279" s="22"/>
      <c r="C279" s="22"/>
      <c r="D279" s="22"/>
      <c r="E279" s="22"/>
      <c r="F279" s="22"/>
      <c r="G279" s="22"/>
      <c r="AP279" s="26"/>
      <c r="AQ279" s="26"/>
      <c r="AR279" s="26"/>
      <c r="AS279" s="26"/>
      <c r="AT279" s="26"/>
      <c r="AU279" s="26"/>
      <c r="AV279" s="26"/>
      <c r="AW279" s="26"/>
      <c r="AX279" s="26"/>
      <c r="AY279" s="26"/>
      <c r="AZ279" s="26"/>
      <c r="BA279" s="26"/>
      <c r="BB279" s="26"/>
      <c r="BC279" s="26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G279" s="1" t="s">
        <v>99</v>
      </c>
      <c r="CO279" s="185">
        <f>CJ192+CR246+CN277</f>
        <v>14155199.997672148</v>
      </c>
      <c r="CP279" s="185"/>
      <c r="CQ279" s="185"/>
      <c r="CR279" s="185"/>
      <c r="CS279" s="185"/>
      <c r="CT279" s="185"/>
      <c r="CU279" s="185"/>
      <c r="CV279" s="185"/>
      <c r="CW279" s="185"/>
      <c r="CX279" s="185"/>
      <c r="CY279" s="185"/>
      <c r="CZ279" s="185"/>
      <c r="DA279" s="185"/>
      <c r="DB279" s="185"/>
      <c r="DC279" s="185"/>
      <c r="DD279" s="185"/>
      <c r="DE279" s="185"/>
      <c r="DF279" s="185"/>
    </row>
    <row r="280" spans="1:110">
      <c r="A280" s="22"/>
      <c r="B280" s="22"/>
      <c r="C280" s="22"/>
      <c r="D280" s="22"/>
      <c r="E280" s="22"/>
      <c r="F280" s="22"/>
      <c r="G280" s="22"/>
      <c r="AP280" s="26"/>
      <c r="AQ280" s="26"/>
      <c r="AR280" s="26"/>
      <c r="AS280" s="26"/>
      <c r="AT280" s="26"/>
      <c r="AU280" s="26"/>
      <c r="AV280" s="26"/>
      <c r="AW280" s="26"/>
      <c r="AX280" s="26"/>
      <c r="AY280" s="26"/>
      <c r="AZ280" s="26"/>
      <c r="BA280" s="26"/>
      <c r="BB280" s="26"/>
      <c r="BC280" s="26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CB280" s="24"/>
      <c r="CC280" s="24"/>
      <c r="CD280" s="24"/>
      <c r="CE280" s="24"/>
      <c r="CF280" s="24"/>
      <c r="CG280" s="24"/>
      <c r="CH280" s="24"/>
      <c r="CI280" s="24"/>
      <c r="CJ280" s="27"/>
      <c r="CK280" s="27"/>
      <c r="CL280" s="27"/>
      <c r="CM280" s="27"/>
      <c r="CN280" s="27"/>
      <c r="CO280" s="27"/>
      <c r="CP280" s="27"/>
      <c r="CQ280" s="27"/>
      <c r="CR280" s="27"/>
      <c r="CS280" s="27"/>
      <c r="CT280" s="27"/>
      <c r="CU280" s="27"/>
      <c r="CV280" s="27"/>
      <c r="CW280" s="27"/>
      <c r="CX280" s="27"/>
      <c r="CY280" s="27"/>
      <c r="CZ280" s="27"/>
      <c r="DA280" s="27"/>
    </row>
    <row r="282" spans="1:110">
      <c r="BW282" s="1" t="s">
        <v>121</v>
      </c>
      <c r="CE282" s="185">
        <f>CJ192</f>
        <v>14140199.997672148</v>
      </c>
      <c r="CF282" s="185"/>
      <c r="CG282" s="185"/>
      <c r="CH282" s="185"/>
      <c r="CI282" s="185"/>
      <c r="CJ282" s="185"/>
      <c r="CK282" s="185"/>
      <c r="CL282" s="185"/>
      <c r="CM282" s="185"/>
      <c r="CN282" s="185"/>
      <c r="CO282" s="185"/>
      <c r="CP282" s="185"/>
      <c r="CQ282" s="185"/>
    </row>
    <row r="284" spans="1:110">
      <c r="BW284" s="1" t="s">
        <v>122</v>
      </c>
      <c r="CE284" s="185">
        <f>CR246</f>
        <v>0</v>
      </c>
      <c r="CF284" s="185"/>
      <c r="CG284" s="185"/>
      <c r="CH284" s="185"/>
      <c r="CI284" s="185"/>
      <c r="CJ284" s="185"/>
      <c r="CK284" s="185"/>
      <c r="CL284" s="185"/>
      <c r="CM284" s="185"/>
      <c r="CN284" s="185"/>
      <c r="CO284" s="185"/>
      <c r="CP284" s="185"/>
      <c r="CQ284" s="185"/>
      <c r="CR284" s="185"/>
      <c r="CS284" s="185"/>
      <c r="CT284" s="185"/>
    </row>
    <row r="286" spans="1:110">
      <c r="BW286" s="1" t="s">
        <v>123</v>
      </c>
      <c r="CF286" s="200">
        <f>CN277</f>
        <v>15000</v>
      </c>
      <c r="CG286" s="200"/>
      <c r="CH286" s="200"/>
      <c r="CI286" s="200"/>
      <c r="CJ286" s="200"/>
      <c r="CK286" s="200"/>
      <c r="CL286" s="200"/>
      <c r="CM286" s="200"/>
      <c r="CN286" s="200"/>
      <c r="CO286" s="200"/>
      <c r="CP286" s="200"/>
      <c r="CQ286" s="200"/>
      <c r="CR286" s="200"/>
    </row>
    <row r="288" spans="1:110">
      <c r="BW288" s="1" t="s">
        <v>116</v>
      </c>
      <c r="CF288" s="185">
        <f>CE282+CE284+CF286</f>
        <v>14155199.997672148</v>
      </c>
      <c r="CG288" s="185"/>
      <c r="CH288" s="185"/>
      <c r="CI288" s="185"/>
      <c r="CJ288" s="185"/>
      <c r="CK288" s="185"/>
      <c r="CL288" s="185"/>
      <c r="CM288" s="185"/>
      <c r="CN288" s="185"/>
      <c r="CO288" s="185"/>
      <c r="CP288" s="185"/>
      <c r="CQ288" s="185"/>
      <c r="CR288" s="185"/>
    </row>
  </sheetData>
  <mergeCells count="791">
    <mergeCell ref="CN277:DE277"/>
    <mergeCell ref="CO279:DF279"/>
    <mergeCell ref="CE282:CQ282"/>
    <mergeCell ref="CE284:CT284"/>
    <mergeCell ref="CF286:CR286"/>
    <mergeCell ref="CF288:CR288"/>
    <mergeCell ref="A274:G274"/>
    <mergeCell ref="H274:BC274"/>
    <mergeCell ref="BD274:BS274"/>
    <mergeCell ref="BT274:CI274"/>
    <mergeCell ref="CJ274:DA274"/>
    <mergeCell ref="A275:G275"/>
    <mergeCell ref="H275:BC275"/>
    <mergeCell ref="BD275:BS275"/>
    <mergeCell ref="BT275:CI275"/>
    <mergeCell ref="CJ275:DA275"/>
    <mergeCell ref="A272:G272"/>
    <mergeCell ref="H272:BC272"/>
    <mergeCell ref="BD272:BS272"/>
    <mergeCell ref="BT272:CI272"/>
    <mergeCell ref="CJ272:DA272"/>
    <mergeCell ref="A273:G273"/>
    <mergeCell ref="H273:BC273"/>
    <mergeCell ref="BD273:BS273"/>
    <mergeCell ref="BT273:CI273"/>
    <mergeCell ref="CJ273:DA273"/>
    <mergeCell ref="A270:G270"/>
    <mergeCell ref="H270:BC270"/>
    <mergeCell ref="BD270:BS270"/>
    <mergeCell ref="BT270:CI270"/>
    <mergeCell ref="CJ270:DA270"/>
    <mergeCell ref="A271:G271"/>
    <mergeCell ref="H271:BC271"/>
    <mergeCell ref="BD271:BS271"/>
    <mergeCell ref="BT271:CI271"/>
    <mergeCell ref="CJ271:DA271"/>
    <mergeCell ref="A264:DA264"/>
    <mergeCell ref="H265:AA265"/>
    <mergeCell ref="AO265:DA265"/>
    <mergeCell ref="H267:Z267"/>
    <mergeCell ref="AH267:DA267"/>
    <mergeCell ref="A269:G269"/>
    <mergeCell ref="H269:BC269"/>
    <mergeCell ref="BD269:BS269"/>
    <mergeCell ref="BT269:CI269"/>
    <mergeCell ref="CJ269:DA269"/>
    <mergeCell ref="A259:G259"/>
    <mergeCell ref="H259:BC259"/>
    <mergeCell ref="BD259:BS259"/>
    <mergeCell ref="BT259:CI259"/>
    <mergeCell ref="CJ259:DA259"/>
    <mergeCell ref="A260:G260"/>
    <mergeCell ref="H260:BC260"/>
    <mergeCell ref="BD260:BS260"/>
    <mergeCell ref="BT260:CI260"/>
    <mergeCell ref="CJ260:DA260"/>
    <mergeCell ref="A257:G257"/>
    <mergeCell ref="H257:BC257"/>
    <mergeCell ref="BD257:BS257"/>
    <mergeCell ref="BT257:CI257"/>
    <mergeCell ref="CJ257:DA257"/>
    <mergeCell ref="A258:G258"/>
    <mergeCell ref="H258:BC258"/>
    <mergeCell ref="BD258:BS258"/>
    <mergeCell ref="BT258:CI258"/>
    <mergeCell ref="CJ258:DA258"/>
    <mergeCell ref="A249:DA249"/>
    <mergeCell ref="A251:DA251"/>
    <mergeCell ref="D253:AC253"/>
    <mergeCell ref="AL253:CZ253"/>
    <mergeCell ref="E255:AC255"/>
    <mergeCell ref="AL255:CZ255"/>
    <mergeCell ref="A244:G244"/>
    <mergeCell ref="H244:BC244"/>
    <mergeCell ref="BD244:BS244"/>
    <mergeCell ref="BT244:CI244"/>
    <mergeCell ref="CJ244:DA244"/>
    <mergeCell ref="CR246:DI246"/>
    <mergeCell ref="A242:G242"/>
    <mergeCell ref="H242:BC242"/>
    <mergeCell ref="BD242:BS242"/>
    <mergeCell ref="BT242:CI242"/>
    <mergeCell ref="CJ242:DA242"/>
    <mergeCell ref="A243:G243"/>
    <mergeCell ref="H243:BC243"/>
    <mergeCell ref="BD243:BS243"/>
    <mergeCell ref="BT243:CI243"/>
    <mergeCell ref="CJ243:DA243"/>
    <mergeCell ref="A240:G240"/>
    <mergeCell ref="H240:BC240"/>
    <mergeCell ref="BD240:BS240"/>
    <mergeCell ref="BT240:CI240"/>
    <mergeCell ref="CJ240:DA240"/>
    <mergeCell ref="A241:G241"/>
    <mergeCell ref="H241:BC241"/>
    <mergeCell ref="BD241:BS241"/>
    <mergeCell ref="BT241:CI241"/>
    <mergeCell ref="CJ241:DA241"/>
    <mergeCell ref="A238:G238"/>
    <mergeCell ref="H238:BC238"/>
    <mergeCell ref="BD238:BS238"/>
    <mergeCell ref="BT238:CI238"/>
    <mergeCell ref="CJ238:DA238"/>
    <mergeCell ref="A239:G239"/>
    <mergeCell ref="H239:BC239"/>
    <mergeCell ref="BD239:BS239"/>
    <mergeCell ref="BT239:CI239"/>
    <mergeCell ref="CJ239:DA239"/>
    <mergeCell ref="A231:DA231"/>
    <mergeCell ref="X233:DA233"/>
    <mergeCell ref="A235:AO235"/>
    <mergeCell ref="AP235:DA235"/>
    <mergeCell ref="A237:G237"/>
    <mergeCell ref="H237:BC237"/>
    <mergeCell ref="BD237:BS237"/>
    <mergeCell ref="BT237:CI237"/>
    <mergeCell ref="CJ237:DA237"/>
    <mergeCell ref="A228:G228"/>
    <mergeCell ref="H228:BC228"/>
    <mergeCell ref="BD228:BS228"/>
    <mergeCell ref="BT228:CI228"/>
    <mergeCell ref="CJ228:DA228"/>
    <mergeCell ref="A229:G229"/>
    <mergeCell ref="H229:BC229"/>
    <mergeCell ref="BD229:BS229"/>
    <mergeCell ref="BT229:CI229"/>
    <mergeCell ref="CJ229:DA229"/>
    <mergeCell ref="A226:G226"/>
    <mergeCell ref="H226:BC226"/>
    <mergeCell ref="BD226:BS226"/>
    <mergeCell ref="BT226:CI226"/>
    <mergeCell ref="CJ226:DA226"/>
    <mergeCell ref="A227:G227"/>
    <mergeCell ref="H227:BC227"/>
    <mergeCell ref="BD227:BS227"/>
    <mergeCell ref="BT227:CI227"/>
    <mergeCell ref="CJ227:DA227"/>
    <mergeCell ref="A219:DA219"/>
    <mergeCell ref="X221:DA221"/>
    <mergeCell ref="A223:AO223"/>
    <mergeCell ref="AP223:DA223"/>
    <mergeCell ref="A225:G225"/>
    <mergeCell ref="H225:BC225"/>
    <mergeCell ref="BD225:BS225"/>
    <mergeCell ref="BT225:CI225"/>
    <mergeCell ref="CJ225:DA225"/>
    <mergeCell ref="A216:G216"/>
    <mergeCell ref="H216:BC216"/>
    <mergeCell ref="BD216:BS216"/>
    <mergeCell ref="BT216:CI216"/>
    <mergeCell ref="CJ216:DA216"/>
    <mergeCell ref="A217:G217"/>
    <mergeCell ref="H217:BC217"/>
    <mergeCell ref="BD217:BS217"/>
    <mergeCell ref="BT217:CI217"/>
    <mergeCell ref="CJ217:DA217"/>
    <mergeCell ref="A214:G214"/>
    <mergeCell ref="H214:BC214"/>
    <mergeCell ref="BD214:BS214"/>
    <mergeCell ref="BT214:CI214"/>
    <mergeCell ref="CJ214:DA214"/>
    <mergeCell ref="A215:G215"/>
    <mergeCell ref="H215:BC215"/>
    <mergeCell ref="BD215:BS215"/>
    <mergeCell ref="BT215:CI215"/>
    <mergeCell ref="CJ215:DA215"/>
    <mergeCell ref="X209:DA209"/>
    <mergeCell ref="A211:AO211"/>
    <mergeCell ref="AP211:DA211"/>
    <mergeCell ref="A213:G213"/>
    <mergeCell ref="H213:BC213"/>
    <mergeCell ref="BD213:BS213"/>
    <mergeCell ref="BT213:CI213"/>
    <mergeCell ref="CJ213:DA213"/>
    <mergeCell ref="A205:G205"/>
    <mergeCell ref="H205:BC205"/>
    <mergeCell ref="BD205:BS205"/>
    <mergeCell ref="BT205:CI205"/>
    <mergeCell ref="CJ205:DA205"/>
    <mergeCell ref="A207:DA207"/>
    <mergeCell ref="A203:G203"/>
    <mergeCell ref="H203:BC203"/>
    <mergeCell ref="BD203:BS203"/>
    <mergeCell ref="BT203:CI203"/>
    <mergeCell ref="CJ203:DA203"/>
    <mergeCell ref="A204:G204"/>
    <mergeCell ref="H204:BC204"/>
    <mergeCell ref="BD204:BS204"/>
    <mergeCell ref="BT204:CI204"/>
    <mergeCell ref="CJ204:DA204"/>
    <mergeCell ref="A201:G201"/>
    <mergeCell ref="H201:BC201"/>
    <mergeCell ref="BD201:BS201"/>
    <mergeCell ref="BT201:CI201"/>
    <mergeCell ref="CJ201:DA201"/>
    <mergeCell ref="A202:G202"/>
    <mergeCell ref="H202:BC202"/>
    <mergeCell ref="BD202:BS202"/>
    <mergeCell ref="BT202:CI202"/>
    <mergeCell ref="CJ202:DA202"/>
    <mergeCell ref="CJ192:DA192"/>
    <mergeCell ref="A194:DA194"/>
    <mergeCell ref="A195:DA195"/>
    <mergeCell ref="X197:DA197"/>
    <mergeCell ref="A199:AO199"/>
    <mergeCell ref="AP199:DA199"/>
    <mergeCell ref="A189:G189"/>
    <mergeCell ref="H189:BC189"/>
    <mergeCell ref="BD189:BS189"/>
    <mergeCell ref="BT189:CI189"/>
    <mergeCell ref="CJ189:DA189"/>
    <mergeCell ref="A190:G190"/>
    <mergeCell ref="H190:BC190"/>
    <mergeCell ref="BD190:BS190"/>
    <mergeCell ref="BT190:CI190"/>
    <mergeCell ref="CJ190:DA190"/>
    <mergeCell ref="A187:G187"/>
    <mergeCell ref="H187:BC187"/>
    <mergeCell ref="BD187:BS187"/>
    <mergeCell ref="BT187:CI187"/>
    <mergeCell ref="CJ187:DA187"/>
    <mergeCell ref="A188:G188"/>
    <mergeCell ref="H188:BC188"/>
    <mergeCell ref="BD188:BS188"/>
    <mergeCell ref="BT188:CI188"/>
    <mergeCell ref="CJ188:DA188"/>
    <mergeCell ref="A185:G185"/>
    <mergeCell ref="H185:BC185"/>
    <mergeCell ref="BD185:BS185"/>
    <mergeCell ref="BT185:CI185"/>
    <mergeCell ref="CJ185:DA185"/>
    <mergeCell ref="A186:G186"/>
    <mergeCell ref="H186:BC186"/>
    <mergeCell ref="BD186:BS186"/>
    <mergeCell ref="BT186:CI186"/>
    <mergeCell ref="CJ186:DA186"/>
    <mergeCell ref="A178:DA178"/>
    <mergeCell ref="H180:AA180"/>
    <mergeCell ref="AO180:DB180"/>
    <mergeCell ref="H182:Z182"/>
    <mergeCell ref="AH182:DA182"/>
    <mergeCell ref="A184:G184"/>
    <mergeCell ref="H184:BC184"/>
    <mergeCell ref="BD184:BS184"/>
    <mergeCell ref="BT184:CI184"/>
    <mergeCell ref="CJ184:DA184"/>
    <mergeCell ref="A175:G175"/>
    <mergeCell ref="H175:BS175"/>
    <mergeCell ref="BT175:CI175"/>
    <mergeCell ref="CJ175:DA175"/>
    <mergeCell ref="A176:G176"/>
    <mergeCell ref="H176:BS176"/>
    <mergeCell ref="BT176:CI176"/>
    <mergeCell ref="CJ176:DA176"/>
    <mergeCell ref="A173:G173"/>
    <mergeCell ref="H173:BS173"/>
    <mergeCell ref="BT173:CI173"/>
    <mergeCell ref="CJ173:DA173"/>
    <mergeCell ref="A174:G174"/>
    <mergeCell ref="H174:BS174"/>
    <mergeCell ref="BT174:CI174"/>
    <mergeCell ref="CJ174:DA174"/>
    <mergeCell ref="A171:G171"/>
    <mergeCell ref="H171:BS171"/>
    <mergeCell ref="BT171:CI171"/>
    <mergeCell ref="CJ171:DA171"/>
    <mergeCell ref="A172:G172"/>
    <mergeCell ref="H172:BS172"/>
    <mergeCell ref="BT172:CI172"/>
    <mergeCell ref="CJ172:DA172"/>
    <mergeCell ref="A169:G169"/>
    <mergeCell ref="H169:BS169"/>
    <mergeCell ref="BT169:CI169"/>
    <mergeCell ref="CJ169:DA169"/>
    <mergeCell ref="A170:G170"/>
    <mergeCell ref="H170:BS170"/>
    <mergeCell ref="BT170:CI170"/>
    <mergeCell ref="CJ170:DA170"/>
    <mergeCell ref="A167:G167"/>
    <mergeCell ref="H167:BS167"/>
    <mergeCell ref="BT167:CI167"/>
    <mergeCell ref="CJ167:DA167"/>
    <mergeCell ref="A168:G168"/>
    <mergeCell ref="H168:BS168"/>
    <mergeCell ref="BT168:CI168"/>
    <mergeCell ref="CJ168:DA168"/>
    <mergeCell ref="A165:G165"/>
    <mergeCell ref="H165:BS165"/>
    <mergeCell ref="BT165:CI165"/>
    <mergeCell ref="CJ165:DA165"/>
    <mergeCell ref="A166:G166"/>
    <mergeCell ref="H166:BS166"/>
    <mergeCell ref="BT166:CI166"/>
    <mergeCell ref="CJ166:DA166"/>
    <mergeCell ref="A163:G163"/>
    <mergeCell ref="H163:BS163"/>
    <mergeCell ref="BT163:CI163"/>
    <mergeCell ref="CJ163:DA163"/>
    <mergeCell ref="A164:G164"/>
    <mergeCell ref="H164:BS164"/>
    <mergeCell ref="BT164:CI164"/>
    <mergeCell ref="CJ164:DA164"/>
    <mergeCell ref="A156:DA156"/>
    <mergeCell ref="H158:Z158"/>
    <mergeCell ref="AH158:DA158"/>
    <mergeCell ref="H160:Z160"/>
    <mergeCell ref="AH160:DA160"/>
    <mergeCell ref="A162:G162"/>
    <mergeCell ref="H162:BS162"/>
    <mergeCell ref="BT162:CI162"/>
    <mergeCell ref="CJ162:DA162"/>
    <mergeCell ref="A151:G151"/>
    <mergeCell ref="H151:BC151"/>
    <mergeCell ref="BD151:BS151"/>
    <mergeCell ref="BT151:CI151"/>
    <mergeCell ref="CJ151:DA151"/>
    <mergeCell ref="A152:G152"/>
    <mergeCell ref="H152:BC152"/>
    <mergeCell ref="BD152:BS152"/>
    <mergeCell ref="BT152:CI152"/>
    <mergeCell ref="CJ152:DA152"/>
    <mergeCell ref="A149:G149"/>
    <mergeCell ref="H149:BC149"/>
    <mergeCell ref="BD149:BS149"/>
    <mergeCell ref="BT149:CI149"/>
    <mergeCell ref="CJ149:DA149"/>
    <mergeCell ref="A150:G150"/>
    <mergeCell ref="H150:BC150"/>
    <mergeCell ref="BD150:BS150"/>
    <mergeCell ref="BT150:CI150"/>
    <mergeCell ref="CJ150:DA150"/>
    <mergeCell ref="A147:G147"/>
    <mergeCell ref="H147:BC147"/>
    <mergeCell ref="BD147:BS147"/>
    <mergeCell ref="BT147:CI147"/>
    <mergeCell ref="CJ147:DA147"/>
    <mergeCell ref="A148:G148"/>
    <mergeCell ref="H148:BC148"/>
    <mergeCell ref="BD148:BS148"/>
    <mergeCell ref="BT148:CI148"/>
    <mergeCell ref="CJ148:DA148"/>
    <mergeCell ref="A145:G145"/>
    <mergeCell ref="H145:BC145"/>
    <mergeCell ref="BD145:BS145"/>
    <mergeCell ref="BT145:CI145"/>
    <mergeCell ref="CJ145:DA145"/>
    <mergeCell ref="A146:G146"/>
    <mergeCell ref="H146:BC146"/>
    <mergeCell ref="BD146:BS146"/>
    <mergeCell ref="BT146:CI146"/>
    <mergeCell ref="CJ146:DA146"/>
    <mergeCell ref="A138:DA138"/>
    <mergeCell ref="D140:AC140"/>
    <mergeCell ref="AL140:CZ140"/>
    <mergeCell ref="E142:AC142"/>
    <mergeCell ref="AL142:CZ142"/>
    <mergeCell ref="A144:G144"/>
    <mergeCell ref="H144:BC144"/>
    <mergeCell ref="BD144:BS144"/>
    <mergeCell ref="BT144:CI144"/>
    <mergeCell ref="CJ144:DA144"/>
    <mergeCell ref="A135:G135"/>
    <mergeCell ref="H135:AO135"/>
    <mergeCell ref="AP135:BE135"/>
    <mergeCell ref="BF135:BU135"/>
    <mergeCell ref="BV135:CK135"/>
    <mergeCell ref="CL135:DA135"/>
    <mergeCell ref="A134:G134"/>
    <mergeCell ref="H134:AO134"/>
    <mergeCell ref="AP134:BE134"/>
    <mergeCell ref="BF134:BU134"/>
    <mergeCell ref="BV134:CK134"/>
    <mergeCell ref="CL134:DA134"/>
    <mergeCell ref="A133:G133"/>
    <mergeCell ref="H133:AO133"/>
    <mergeCell ref="AP133:BE133"/>
    <mergeCell ref="BF133:BU133"/>
    <mergeCell ref="BV133:CK133"/>
    <mergeCell ref="CL133:DA133"/>
    <mergeCell ref="A132:G132"/>
    <mergeCell ref="H132:AO132"/>
    <mergeCell ref="AP132:BE132"/>
    <mergeCell ref="BF132:BU132"/>
    <mergeCell ref="BV132:CK132"/>
    <mergeCell ref="CL132:DA132"/>
    <mergeCell ref="A131:G131"/>
    <mergeCell ref="H131:AO131"/>
    <mergeCell ref="AP131:BE131"/>
    <mergeCell ref="BF131:BU131"/>
    <mergeCell ref="BV131:CK131"/>
    <mergeCell ref="CL131:DA131"/>
    <mergeCell ref="A130:G130"/>
    <mergeCell ref="H130:AO130"/>
    <mergeCell ref="AP130:BE130"/>
    <mergeCell ref="BF130:BU130"/>
    <mergeCell ref="BV130:CK130"/>
    <mergeCell ref="CL130:DA130"/>
    <mergeCell ref="A129:G129"/>
    <mergeCell ref="H129:AO129"/>
    <mergeCell ref="AP129:BE129"/>
    <mergeCell ref="BF129:BU129"/>
    <mergeCell ref="BV129:CK129"/>
    <mergeCell ref="CL129:DA129"/>
    <mergeCell ref="A128:G128"/>
    <mergeCell ref="H128:AO128"/>
    <mergeCell ref="AP128:BE128"/>
    <mergeCell ref="BF128:BU128"/>
    <mergeCell ref="BV128:CK128"/>
    <mergeCell ref="CL128:DA128"/>
    <mergeCell ref="A127:G127"/>
    <mergeCell ref="H127:AO127"/>
    <mergeCell ref="AP127:BE127"/>
    <mergeCell ref="BF127:BU127"/>
    <mergeCell ref="BV127:CK127"/>
    <mergeCell ref="CL127:DA127"/>
    <mergeCell ref="A126:G126"/>
    <mergeCell ref="H126:AO126"/>
    <mergeCell ref="AP126:BE126"/>
    <mergeCell ref="BF126:BU126"/>
    <mergeCell ref="BV126:CK126"/>
    <mergeCell ref="CL126:DA126"/>
    <mergeCell ref="A125:G125"/>
    <mergeCell ref="H125:AO125"/>
    <mergeCell ref="AP125:BE125"/>
    <mergeCell ref="BF125:BU125"/>
    <mergeCell ref="BV125:CK125"/>
    <mergeCell ref="CL125:DA125"/>
    <mergeCell ref="A124:G124"/>
    <mergeCell ref="H124:AO124"/>
    <mergeCell ref="AP124:BE124"/>
    <mergeCell ref="BF124:BU124"/>
    <mergeCell ref="BV124:CK124"/>
    <mergeCell ref="CL124:DA124"/>
    <mergeCell ref="A123:G123"/>
    <mergeCell ref="H123:AO123"/>
    <mergeCell ref="AP123:BE123"/>
    <mergeCell ref="BF123:BU123"/>
    <mergeCell ref="BV123:CK123"/>
    <mergeCell ref="CL123:DA123"/>
    <mergeCell ref="A122:G122"/>
    <mergeCell ref="H122:AO122"/>
    <mergeCell ref="AP122:BE122"/>
    <mergeCell ref="BF122:BU122"/>
    <mergeCell ref="BV122:CK122"/>
    <mergeCell ref="CL122:DA122"/>
    <mergeCell ref="A121:G121"/>
    <mergeCell ref="H121:AO121"/>
    <mergeCell ref="AP121:BE121"/>
    <mergeCell ref="BF121:BU121"/>
    <mergeCell ref="BV121:CK121"/>
    <mergeCell ref="CL121:DA121"/>
    <mergeCell ref="A120:G120"/>
    <mergeCell ref="H120:AO120"/>
    <mergeCell ref="AP120:BE120"/>
    <mergeCell ref="BF120:BU120"/>
    <mergeCell ref="BV120:CK120"/>
    <mergeCell ref="CL120:DA120"/>
    <mergeCell ref="CL118:DA118"/>
    <mergeCell ref="A119:G119"/>
    <mergeCell ref="H119:AO119"/>
    <mergeCell ref="AP119:BE119"/>
    <mergeCell ref="BF119:BU119"/>
    <mergeCell ref="BV119:CK119"/>
    <mergeCell ref="CL119:DA119"/>
    <mergeCell ref="A112:DA112"/>
    <mergeCell ref="I114:AA114"/>
    <mergeCell ref="AG114:CY114"/>
    <mergeCell ref="I116:AA116"/>
    <mergeCell ref="AG116:CY116"/>
    <mergeCell ref="A118:G118"/>
    <mergeCell ref="H118:AO118"/>
    <mergeCell ref="AP118:BE118"/>
    <mergeCell ref="BF118:BU118"/>
    <mergeCell ref="BV118:CK118"/>
    <mergeCell ref="A110:G110"/>
    <mergeCell ref="H110:AO110"/>
    <mergeCell ref="AP110:BE110"/>
    <mergeCell ref="BF110:BU110"/>
    <mergeCell ref="BV110:CK110"/>
    <mergeCell ref="CL110:DA110"/>
    <mergeCell ref="A109:G109"/>
    <mergeCell ref="H109:AO109"/>
    <mergeCell ref="AP109:BE109"/>
    <mergeCell ref="BF109:BU109"/>
    <mergeCell ref="BV109:CK109"/>
    <mergeCell ref="CL109:DA109"/>
    <mergeCell ref="A108:G108"/>
    <mergeCell ref="H108:AO108"/>
    <mergeCell ref="AP108:BE108"/>
    <mergeCell ref="BF108:BU108"/>
    <mergeCell ref="BV108:CK108"/>
    <mergeCell ref="CL108:DA108"/>
    <mergeCell ref="A107:G107"/>
    <mergeCell ref="H107:AO107"/>
    <mergeCell ref="AP107:BE107"/>
    <mergeCell ref="BF107:BU107"/>
    <mergeCell ref="BV107:CK107"/>
    <mergeCell ref="CL107:DA107"/>
    <mergeCell ref="CL105:DA105"/>
    <mergeCell ref="A106:G106"/>
    <mergeCell ref="H106:AO106"/>
    <mergeCell ref="AP106:BE106"/>
    <mergeCell ref="BF106:BU106"/>
    <mergeCell ref="BV106:CK106"/>
    <mergeCell ref="CL106:DA106"/>
    <mergeCell ref="A97:DA97"/>
    <mergeCell ref="X99:DA99"/>
    <mergeCell ref="A101:AO101"/>
    <mergeCell ref="AP101:DA101"/>
    <mergeCell ref="A103:DA103"/>
    <mergeCell ref="A105:G105"/>
    <mergeCell ref="H105:AO105"/>
    <mergeCell ref="AP105:BE105"/>
    <mergeCell ref="BF105:BU105"/>
    <mergeCell ref="BV105:CK105"/>
    <mergeCell ref="A92:G92"/>
    <mergeCell ref="H92:BC92"/>
    <mergeCell ref="BD92:BS92"/>
    <mergeCell ref="BT92:CD92"/>
    <mergeCell ref="CE92:DA92"/>
    <mergeCell ref="A93:G93"/>
    <mergeCell ref="H93:BC93"/>
    <mergeCell ref="BD93:BS93"/>
    <mergeCell ref="BT93:CD93"/>
    <mergeCell ref="CE93:DA93"/>
    <mergeCell ref="A90:G90"/>
    <mergeCell ref="H90:BC90"/>
    <mergeCell ref="BD90:BS90"/>
    <mergeCell ref="BT90:CD90"/>
    <mergeCell ref="CE90:DA90"/>
    <mergeCell ref="A91:G91"/>
    <mergeCell ref="H91:BC91"/>
    <mergeCell ref="BD91:BS91"/>
    <mergeCell ref="BT91:CD91"/>
    <mergeCell ref="CE91:DA91"/>
    <mergeCell ref="A88:G88"/>
    <mergeCell ref="H88:BC88"/>
    <mergeCell ref="BD88:BS88"/>
    <mergeCell ref="BT88:CD88"/>
    <mergeCell ref="CE88:DA88"/>
    <mergeCell ref="A89:G89"/>
    <mergeCell ref="H89:BC89"/>
    <mergeCell ref="BD89:BS89"/>
    <mergeCell ref="BT89:CD89"/>
    <mergeCell ref="CE89:DA89"/>
    <mergeCell ref="A86:G86"/>
    <mergeCell ref="H86:BC86"/>
    <mergeCell ref="BD86:BS86"/>
    <mergeCell ref="BT86:CD86"/>
    <mergeCell ref="CE86:DA86"/>
    <mergeCell ref="A87:G87"/>
    <mergeCell ref="H87:BC87"/>
    <mergeCell ref="BD87:BS87"/>
    <mergeCell ref="BT87:CD87"/>
    <mergeCell ref="CE87:DA87"/>
    <mergeCell ref="A84:G84"/>
    <mergeCell ref="H84:BC84"/>
    <mergeCell ref="BD84:BS84"/>
    <mergeCell ref="BT84:CD84"/>
    <mergeCell ref="CE84:DA84"/>
    <mergeCell ref="A85:G85"/>
    <mergeCell ref="H85:BC85"/>
    <mergeCell ref="BD85:BS85"/>
    <mergeCell ref="BT85:CD85"/>
    <mergeCell ref="CE85:DA85"/>
    <mergeCell ref="A82:G82"/>
    <mergeCell ref="H82:BC82"/>
    <mergeCell ref="BD82:BS82"/>
    <mergeCell ref="BT82:CD82"/>
    <mergeCell ref="CE82:DA82"/>
    <mergeCell ref="A83:G83"/>
    <mergeCell ref="H83:BC83"/>
    <mergeCell ref="BD83:BS83"/>
    <mergeCell ref="BT83:CD83"/>
    <mergeCell ref="CE83:DA83"/>
    <mergeCell ref="X77:DA77"/>
    <mergeCell ref="A79:AO79"/>
    <mergeCell ref="AP79:DA79"/>
    <mergeCell ref="A81:G81"/>
    <mergeCell ref="H81:BC81"/>
    <mergeCell ref="BD81:BS81"/>
    <mergeCell ref="BT81:CD81"/>
    <mergeCell ref="CE81:DA81"/>
    <mergeCell ref="A71:F71"/>
    <mergeCell ref="G71:BV71"/>
    <mergeCell ref="BX71:CM71"/>
    <mergeCell ref="CN71:DB71"/>
    <mergeCell ref="A73:DB73"/>
    <mergeCell ref="A75:DA75"/>
    <mergeCell ref="A69:F69"/>
    <mergeCell ref="H69:BV69"/>
    <mergeCell ref="BX69:CM69"/>
    <mergeCell ref="CN69:DB69"/>
    <mergeCell ref="A70:F70"/>
    <mergeCell ref="H70:BV70"/>
    <mergeCell ref="BX70:CM70"/>
    <mergeCell ref="CN70:DB70"/>
    <mergeCell ref="A67:F67"/>
    <mergeCell ref="H67:BV67"/>
    <mergeCell ref="BX67:CM67"/>
    <mergeCell ref="CN67:DB67"/>
    <mergeCell ref="A68:F68"/>
    <mergeCell ref="H68:BV68"/>
    <mergeCell ref="BX68:CM68"/>
    <mergeCell ref="CN68:DB68"/>
    <mergeCell ref="A64:F65"/>
    <mergeCell ref="H64:BV64"/>
    <mergeCell ref="BX64:CM65"/>
    <mergeCell ref="CN64:DB65"/>
    <mergeCell ref="H65:BV65"/>
    <mergeCell ref="A66:F66"/>
    <mergeCell ref="H66:BV66"/>
    <mergeCell ref="BX66:CM66"/>
    <mergeCell ref="CN66:DB66"/>
    <mergeCell ref="A62:F62"/>
    <mergeCell ref="H62:BV62"/>
    <mergeCell ref="BX62:CM62"/>
    <mergeCell ref="CN62:DB62"/>
    <mergeCell ref="A63:F63"/>
    <mergeCell ref="H63:BV63"/>
    <mergeCell ref="BX63:CM63"/>
    <mergeCell ref="CN63:DB63"/>
    <mergeCell ref="A59:F60"/>
    <mergeCell ref="H59:BV59"/>
    <mergeCell ref="BX59:CM60"/>
    <mergeCell ref="CN59:DB60"/>
    <mergeCell ref="H60:BV60"/>
    <mergeCell ref="A61:F61"/>
    <mergeCell ref="H61:BV61"/>
    <mergeCell ref="BX61:CM61"/>
    <mergeCell ref="CN61:DB61"/>
    <mergeCell ref="A57:F57"/>
    <mergeCell ref="G57:BV57"/>
    <mergeCell ref="BX57:CM57"/>
    <mergeCell ref="CN57:DB57"/>
    <mergeCell ref="A58:F58"/>
    <mergeCell ref="H58:BV58"/>
    <mergeCell ref="BX58:CM58"/>
    <mergeCell ref="CN58:DB58"/>
    <mergeCell ref="A50:DB50"/>
    <mergeCell ref="I52:W52"/>
    <mergeCell ref="Z52:DA52"/>
    <mergeCell ref="F54:W54"/>
    <mergeCell ref="Z54:DA54"/>
    <mergeCell ref="A56:F56"/>
    <mergeCell ref="G56:BV56"/>
    <mergeCell ref="BX56:CM56"/>
    <mergeCell ref="CN56:DB56"/>
    <mergeCell ref="A48:F48"/>
    <mergeCell ref="G48:AD48"/>
    <mergeCell ref="AE48:AY48"/>
    <mergeCell ref="AZ48:BQ48"/>
    <mergeCell ref="BR48:CI48"/>
    <mergeCell ref="CJ48:DA48"/>
    <mergeCell ref="A47:F47"/>
    <mergeCell ref="G47:AD47"/>
    <mergeCell ref="AE47:AY47"/>
    <mergeCell ref="AZ47:BQ47"/>
    <mergeCell ref="BR47:CI47"/>
    <mergeCell ref="CJ47:DA47"/>
    <mergeCell ref="A46:F46"/>
    <mergeCell ref="G46:AD46"/>
    <mergeCell ref="AE46:AY46"/>
    <mergeCell ref="AZ46:BQ46"/>
    <mergeCell ref="BR46:CI46"/>
    <mergeCell ref="CJ46:DA46"/>
    <mergeCell ref="CJ44:DA44"/>
    <mergeCell ref="A45:F45"/>
    <mergeCell ref="G45:AD45"/>
    <mergeCell ref="AE45:AY45"/>
    <mergeCell ref="AZ45:BQ45"/>
    <mergeCell ref="BR45:CI45"/>
    <mergeCell ref="CJ45:DA45"/>
    <mergeCell ref="A39:DA39"/>
    <mergeCell ref="D40:S40"/>
    <mergeCell ref="X40:DA40"/>
    <mergeCell ref="H42:R42"/>
    <mergeCell ref="X42:DA42"/>
    <mergeCell ref="A44:F44"/>
    <mergeCell ref="G44:AD44"/>
    <mergeCell ref="AE44:AY44"/>
    <mergeCell ref="AZ44:BQ44"/>
    <mergeCell ref="BR44:CI44"/>
    <mergeCell ref="A35:F35"/>
    <mergeCell ref="G35:AD35"/>
    <mergeCell ref="AE35:AY35"/>
    <mergeCell ref="AZ35:BQ35"/>
    <mergeCell ref="BR35:CI35"/>
    <mergeCell ref="CJ35:DA35"/>
    <mergeCell ref="A34:F34"/>
    <mergeCell ref="G34:AD34"/>
    <mergeCell ref="AE34:AY34"/>
    <mergeCell ref="AZ34:BQ34"/>
    <mergeCell ref="BR34:CI34"/>
    <mergeCell ref="CJ34:DA34"/>
    <mergeCell ref="DI24:DX24"/>
    <mergeCell ref="A26:DA26"/>
    <mergeCell ref="D27:S27"/>
    <mergeCell ref="X27:DA27"/>
    <mergeCell ref="A33:F33"/>
    <mergeCell ref="G33:AD33"/>
    <mergeCell ref="AE33:AY33"/>
    <mergeCell ref="AZ33:BQ33"/>
    <mergeCell ref="BR33:CI33"/>
    <mergeCell ref="CJ33:DA33"/>
    <mergeCell ref="A32:F32"/>
    <mergeCell ref="G32:AD32"/>
    <mergeCell ref="AE32:AY32"/>
    <mergeCell ref="AZ32:BQ32"/>
    <mergeCell ref="BR32:CI32"/>
    <mergeCell ref="CJ32:DA32"/>
    <mergeCell ref="AO24:BE24"/>
    <mergeCell ref="BF24:BW24"/>
    <mergeCell ref="BX24:CP24"/>
    <mergeCell ref="CQ24:DH24"/>
    <mergeCell ref="H29:R29"/>
    <mergeCell ref="X29:DA29"/>
    <mergeCell ref="A31:F31"/>
    <mergeCell ref="G31:AD31"/>
    <mergeCell ref="AE31:AY31"/>
    <mergeCell ref="AZ31:BQ31"/>
    <mergeCell ref="BR31:CI31"/>
    <mergeCell ref="CJ31:DA31"/>
    <mergeCell ref="EO22:FE22"/>
    <mergeCell ref="A23:F23"/>
    <mergeCell ref="G23:X23"/>
    <mergeCell ref="Y23:AN23"/>
    <mergeCell ref="AO23:BE23"/>
    <mergeCell ref="BF23:BW23"/>
    <mergeCell ref="BX23:CP23"/>
    <mergeCell ref="DY24:EN24"/>
    <mergeCell ref="EO24:FE24"/>
    <mergeCell ref="A22:F22"/>
    <mergeCell ref="G22:X22"/>
    <mergeCell ref="Y22:AN22"/>
    <mergeCell ref="AO22:BE22"/>
    <mergeCell ref="BF22:BW22"/>
    <mergeCell ref="BX22:CP22"/>
    <mergeCell ref="CQ22:DH22"/>
    <mergeCell ref="DI22:DX22"/>
    <mergeCell ref="DY22:EN22"/>
    <mergeCell ref="CQ23:DH23"/>
    <mergeCell ref="DI23:DX23"/>
    <mergeCell ref="DY23:EN23"/>
    <mergeCell ref="EO23:FE23"/>
    <mergeCell ref="A24:X24"/>
    <mergeCell ref="Y24:AN24"/>
    <mergeCell ref="CQ20:DH20"/>
    <mergeCell ref="DI20:DX20"/>
    <mergeCell ref="DY20:EN20"/>
    <mergeCell ref="EO20:FE20"/>
    <mergeCell ref="A21:F21"/>
    <mergeCell ref="G21:X21"/>
    <mergeCell ref="Y21:AN21"/>
    <mergeCell ref="AO21:BE21"/>
    <mergeCell ref="BF21:BW21"/>
    <mergeCell ref="BX21:CP21"/>
    <mergeCell ref="A20:F20"/>
    <mergeCell ref="G20:X20"/>
    <mergeCell ref="Y20:AN20"/>
    <mergeCell ref="AO20:BE20"/>
    <mergeCell ref="BF20:BW20"/>
    <mergeCell ref="BX20:CP20"/>
    <mergeCell ref="CQ21:DH21"/>
    <mergeCell ref="DI21:DX21"/>
    <mergeCell ref="DY21:EN21"/>
    <mergeCell ref="EO21:FE21"/>
    <mergeCell ref="EO17:FE19"/>
    <mergeCell ref="AO18:BE19"/>
    <mergeCell ref="BF18:DH18"/>
    <mergeCell ref="BF19:BW19"/>
    <mergeCell ref="BX19:CP19"/>
    <mergeCell ref="CQ19:DH19"/>
    <mergeCell ref="A17:F19"/>
    <mergeCell ref="G17:X19"/>
    <mergeCell ref="Y17:AN19"/>
    <mergeCell ref="AO17:DH17"/>
    <mergeCell ref="DI17:DX19"/>
    <mergeCell ref="DY17:EN19"/>
    <mergeCell ref="AO7:DY7"/>
    <mergeCell ref="A9:FE9"/>
    <mergeCell ref="X11:FE11"/>
    <mergeCell ref="A13:AO13"/>
    <mergeCell ref="AP13:FE13"/>
    <mergeCell ref="A15:FE15"/>
    <mergeCell ref="DF1:FE1"/>
    <mergeCell ref="DF2:FE2"/>
    <mergeCell ref="DF3:FE3"/>
    <mergeCell ref="EC4:EM4"/>
    <mergeCell ref="DY5:EN5"/>
    <mergeCell ref="A6:FE6"/>
  </mergeCells>
  <pageMargins left="0.7" right="0.7" top="0.75" bottom="0.75" header="0.3" footer="0.3"/>
  <pageSetup paperSize="9" scale="8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E288"/>
  <sheetViews>
    <sheetView view="pageBreakPreview" topLeftCell="A265" zoomScaleNormal="100" zoomScaleSheetLayoutView="100" workbookViewId="0">
      <selection activeCell="A6" sqref="A6:FE6"/>
    </sheetView>
  </sheetViews>
  <sheetFormatPr defaultColWidth="0.85546875" defaultRowHeight="12.75"/>
  <cols>
    <col min="1" max="23" width="0.85546875" style="1"/>
    <col min="24" max="24" width="7.140625" style="1" customWidth="1"/>
    <col min="25" max="25" width="2.85546875" style="1" customWidth="1"/>
    <col min="26" max="40" width="0.85546875" style="1"/>
    <col min="41" max="41" width="1.85546875" style="1" bestFit="1" customWidth="1"/>
    <col min="42" max="74" width="0.85546875" style="1"/>
    <col min="75" max="75" width="7" style="1" customWidth="1"/>
    <col min="76" max="86" width="0.85546875" style="1"/>
    <col min="87" max="87" width="3.28515625" style="1" customWidth="1"/>
    <col min="88" max="107" width="0.85546875" style="1"/>
    <col min="108" max="108" width="4.42578125" style="1" bestFit="1" customWidth="1"/>
    <col min="109" max="109" width="0.85546875" style="1"/>
    <col min="110" max="110" width="0.28515625" style="1" customWidth="1"/>
    <col min="111" max="112" width="0.85546875" style="1" hidden="1" customWidth="1"/>
    <col min="113" max="113" width="1.85546875" style="1" bestFit="1" customWidth="1"/>
    <col min="114" max="125" width="0.85546875" style="1"/>
    <col min="126" max="126" width="0.42578125" style="1" customWidth="1"/>
    <col min="127" max="128" width="0.85546875" style="1" hidden="1" customWidth="1"/>
    <col min="129" max="129" width="1.85546875" style="1" bestFit="1" customWidth="1"/>
    <col min="130" max="138" width="0.85546875" style="1"/>
    <col min="139" max="143" width="0.85546875" style="1" customWidth="1"/>
    <col min="144" max="153" width="0.85546875" style="1"/>
    <col min="154" max="161" width="0.85546875" style="1" customWidth="1"/>
    <col min="162" max="16384" width="0.85546875" style="1"/>
  </cols>
  <sheetData>
    <row r="1" spans="1:161">
      <c r="DF1" s="98" t="s">
        <v>94</v>
      </c>
      <c r="DG1" s="98"/>
      <c r="DH1" s="98"/>
      <c r="DI1" s="98"/>
      <c r="DJ1" s="98"/>
      <c r="DK1" s="98"/>
      <c r="DL1" s="98"/>
      <c r="DM1" s="98"/>
      <c r="DN1" s="98"/>
      <c r="DO1" s="98"/>
      <c r="DP1" s="98"/>
      <c r="DQ1" s="98"/>
      <c r="DR1" s="98"/>
      <c r="DS1" s="98"/>
      <c r="DT1" s="98"/>
      <c r="DU1" s="98"/>
      <c r="DV1" s="98"/>
      <c r="DW1" s="98"/>
      <c r="DX1" s="98"/>
      <c r="DY1" s="98"/>
      <c r="DZ1" s="98"/>
      <c r="EA1" s="98"/>
      <c r="EB1" s="98"/>
      <c r="EC1" s="98"/>
      <c r="ED1" s="98"/>
      <c r="EE1" s="98"/>
      <c r="EF1" s="98"/>
      <c r="EG1" s="98"/>
      <c r="EH1" s="98"/>
      <c r="EI1" s="98"/>
      <c r="EJ1" s="98"/>
      <c r="EK1" s="98"/>
      <c r="EL1" s="98"/>
      <c r="EM1" s="98"/>
      <c r="EN1" s="98"/>
      <c r="EO1" s="98"/>
      <c r="EP1" s="98"/>
      <c r="EQ1" s="98"/>
      <c r="ER1" s="98"/>
      <c r="ES1" s="98"/>
      <c r="ET1" s="98"/>
      <c r="EU1" s="98"/>
      <c r="EV1" s="98"/>
      <c r="EW1" s="98"/>
      <c r="EX1" s="98"/>
      <c r="EY1" s="98"/>
      <c r="EZ1" s="98"/>
      <c r="FA1" s="98"/>
      <c r="FB1" s="98"/>
      <c r="FC1" s="98"/>
      <c r="FD1" s="98"/>
      <c r="FE1" s="98"/>
    </row>
    <row r="2" spans="1:161" ht="27.75" customHeight="1">
      <c r="DF2" s="99" t="s">
        <v>175</v>
      </c>
      <c r="DG2" s="99"/>
      <c r="DH2" s="99"/>
      <c r="DI2" s="99"/>
      <c r="DJ2" s="99"/>
      <c r="DK2" s="99"/>
      <c r="DL2" s="99"/>
      <c r="DM2" s="99"/>
      <c r="DN2" s="99"/>
      <c r="DO2" s="99"/>
      <c r="DP2" s="99"/>
      <c r="DQ2" s="99"/>
      <c r="DR2" s="99"/>
      <c r="DS2" s="99"/>
      <c r="DT2" s="99"/>
      <c r="DU2" s="99"/>
      <c r="DV2" s="99"/>
      <c r="DW2" s="99"/>
      <c r="DX2" s="99"/>
      <c r="DY2" s="99"/>
      <c r="DZ2" s="99"/>
      <c r="EA2" s="99"/>
      <c r="EB2" s="99"/>
      <c r="EC2" s="99"/>
      <c r="ED2" s="99"/>
      <c r="EE2" s="99"/>
      <c r="EF2" s="99"/>
      <c r="EG2" s="99"/>
      <c r="EH2" s="99"/>
      <c r="EI2" s="99"/>
      <c r="EJ2" s="99"/>
      <c r="EK2" s="99"/>
      <c r="EL2" s="99"/>
      <c r="EM2" s="99"/>
      <c r="EN2" s="99"/>
      <c r="EO2" s="99"/>
      <c r="EP2" s="99"/>
      <c r="EQ2" s="99"/>
      <c r="ER2" s="99"/>
      <c r="ES2" s="99"/>
      <c r="ET2" s="99"/>
      <c r="EU2" s="99"/>
      <c r="EV2" s="99"/>
      <c r="EW2" s="99"/>
      <c r="EX2" s="99"/>
      <c r="EY2" s="99"/>
      <c r="EZ2" s="99"/>
      <c r="FA2" s="99"/>
      <c r="FB2" s="99"/>
      <c r="FC2" s="99"/>
      <c r="FD2" s="99"/>
      <c r="FE2" s="99"/>
    </row>
    <row r="3" spans="1:161">
      <c r="DF3" s="98" t="s">
        <v>176</v>
      </c>
      <c r="DG3" s="98"/>
      <c r="DH3" s="98"/>
      <c r="DI3" s="98"/>
      <c r="DJ3" s="98"/>
      <c r="DK3" s="98"/>
      <c r="DL3" s="98"/>
      <c r="DM3" s="98"/>
      <c r="DN3" s="98"/>
      <c r="DO3" s="98"/>
      <c r="DP3" s="98"/>
      <c r="DQ3" s="98"/>
      <c r="DR3" s="98"/>
      <c r="DS3" s="98"/>
      <c r="DT3" s="98"/>
      <c r="DU3" s="98"/>
      <c r="DV3" s="98"/>
      <c r="DW3" s="98"/>
      <c r="DX3" s="98"/>
      <c r="DY3" s="98"/>
      <c r="DZ3" s="98"/>
      <c r="EA3" s="98"/>
      <c r="EB3" s="98"/>
      <c r="EC3" s="98"/>
      <c r="ED3" s="98"/>
      <c r="EE3" s="98"/>
      <c r="EF3" s="98"/>
      <c r="EG3" s="98"/>
      <c r="EH3" s="98"/>
      <c r="EI3" s="98"/>
      <c r="EJ3" s="98"/>
      <c r="EK3" s="98"/>
      <c r="EL3" s="98"/>
      <c r="EM3" s="98"/>
      <c r="EN3" s="98"/>
      <c r="EO3" s="98"/>
      <c r="EP3" s="98"/>
      <c r="EQ3" s="98"/>
      <c r="ER3" s="98"/>
      <c r="ES3" s="98"/>
      <c r="ET3" s="98"/>
      <c r="EU3" s="98"/>
      <c r="EV3" s="98"/>
      <c r="EW3" s="98"/>
      <c r="EX3" s="98"/>
      <c r="EY3" s="98"/>
      <c r="EZ3" s="98"/>
      <c r="FA3" s="98"/>
      <c r="FB3" s="98"/>
      <c r="FC3" s="98"/>
      <c r="FD3" s="98"/>
      <c r="FE3" s="98"/>
    </row>
    <row r="4" spans="1:161">
      <c r="EC4" s="98" t="s">
        <v>177</v>
      </c>
      <c r="ED4" s="98"/>
      <c r="EE4" s="98"/>
      <c r="EF4" s="98"/>
      <c r="EG4" s="98"/>
      <c r="EH4" s="98"/>
      <c r="EI4" s="98"/>
      <c r="EJ4" s="98"/>
      <c r="EK4" s="98"/>
      <c r="EL4" s="98"/>
      <c r="EM4" s="98"/>
    </row>
    <row r="5" spans="1:161">
      <c r="DY5" s="98" t="s">
        <v>179</v>
      </c>
      <c r="DZ5" s="98"/>
      <c r="EA5" s="98"/>
      <c r="EB5" s="98"/>
      <c r="EC5" s="98"/>
      <c r="ED5" s="98"/>
      <c r="EE5" s="98"/>
      <c r="EF5" s="98"/>
      <c r="EG5" s="98"/>
      <c r="EH5" s="98"/>
      <c r="EI5" s="98"/>
      <c r="EJ5" s="98"/>
      <c r="EK5" s="98"/>
      <c r="EL5" s="98"/>
      <c r="EM5" s="98"/>
      <c r="EN5" s="98"/>
    </row>
    <row r="6" spans="1:161" s="7" customFormat="1" ht="15.75">
      <c r="A6" s="100" t="s">
        <v>103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  <c r="BD6" s="100"/>
      <c r="BE6" s="100"/>
      <c r="BF6" s="100"/>
      <c r="BG6" s="100"/>
      <c r="BH6" s="100"/>
      <c r="BI6" s="100"/>
      <c r="BJ6" s="100"/>
      <c r="BK6" s="100"/>
      <c r="BL6" s="100"/>
      <c r="BM6" s="100"/>
      <c r="BN6" s="100"/>
      <c r="BO6" s="100"/>
      <c r="BP6" s="100"/>
      <c r="BQ6" s="100"/>
      <c r="BR6" s="100"/>
      <c r="BS6" s="100"/>
      <c r="BT6" s="100"/>
      <c r="BU6" s="100"/>
      <c r="BV6" s="100"/>
      <c r="BW6" s="100"/>
      <c r="BX6" s="100"/>
      <c r="BY6" s="100"/>
      <c r="BZ6" s="100"/>
      <c r="CA6" s="100"/>
      <c r="CB6" s="100"/>
      <c r="CC6" s="100"/>
      <c r="CD6" s="100"/>
      <c r="CE6" s="100"/>
      <c r="CF6" s="100"/>
      <c r="CG6" s="100"/>
      <c r="CH6" s="100"/>
      <c r="CI6" s="100"/>
      <c r="CJ6" s="100"/>
      <c r="CK6" s="100"/>
      <c r="CL6" s="100"/>
      <c r="CM6" s="100"/>
      <c r="CN6" s="100"/>
      <c r="CO6" s="100"/>
      <c r="CP6" s="100"/>
      <c r="CQ6" s="100"/>
      <c r="CR6" s="100"/>
      <c r="CS6" s="100"/>
      <c r="CT6" s="100"/>
      <c r="CU6" s="100"/>
      <c r="CV6" s="100"/>
      <c r="CW6" s="100"/>
      <c r="CX6" s="100"/>
      <c r="CY6" s="100"/>
      <c r="CZ6" s="100"/>
      <c r="DA6" s="100"/>
      <c r="DB6" s="100"/>
      <c r="DC6" s="100"/>
      <c r="DD6" s="100"/>
      <c r="DE6" s="100"/>
      <c r="DF6" s="100"/>
      <c r="DG6" s="100"/>
      <c r="DH6" s="100"/>
      <c r="DI6" s="100"/>
      <c r="DJ6" s="100"/>
      <c r="DK6" s="100"/>
      <c r="DL6" s="100"/>
      <c r="DM6" s="100"/>
      <c r="DN6" s="100"/>
      <c r="DO6" s="100"/>
      <c r="DP6" s="100"/>
      <c r="DQ6" s="100"/>
      <c r="DR6" s="100"/>
      <c r="DS6" s="100"/>
      <c r="DT6" s="100"/>
      <c r="DU6" s="100"/>
      <c r="DV6" s="100"/>
      <c r="DW6" s="100"/>
      <c r="DX6" s="100"/>
      <c r="DY6" s="100"/>
      <c r="DZ6" s="100"/>
      <c r="EA6" s="100"/>
      <c r="EB6" s="100"/>
      <c r="EC6" s="100"/>
      <c r="ED6" s="100"/>
      <c r="EE6" s="100"/>
      <c r="EF6" s="100"/>
      <c r="EG6" s="100"/>
      <c r="EH6" s="100"/>
      <c r="EI6" s="100"/>
      <c r="EJ6" s="100"/>
      <c r="EK6" s="100"/>
      <c r="EL6" s="100"/>
      <c r="EM6" s="100"/>
      <c r="EN6" s="100"/>
      <c r="EO6" s="100"/>
      <c r="EP6" s="100"/>
      <c r="EQ6" s="100"/>
      <c r="ER6" s="100"/>
      <c r="ES6" s="100"/>
      <c r="ET6" s="100"/>
      <c r="EU6" s="100"/>
      <c r="EV6" s="100"/>
      <c r="EW6" s="100"/>
      <c r="EX6" s="100"/>
      <c r="EY6" s="100"/>
      <c r="EZ6" s="100"/>
      <c r="FA6" s="100"/>
      <c r="FB6" s="100"/>
      <c r="FC6" s="100"/>
      <c r="FD6" s="100"/>
      <c r="FE6" s="100"/>
    </row>
    <row r="7" spans="1:161" s="7" customFormat="1" ht="15.75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93" t="s">
        <v>158</v>
      </c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  <c r="BH7" s="93"/>
      <c r="BI7" s="93"/>
      <c r="BJ7" s="93"/>
      <c r="BK7" s="93"/>
      <c r="BL7" s="93"/>
      <c r="BM7" s="93"/>
      <c r="BN7" s="93"/>
      <c r="BO7" s="93"/>
      <c r="BP7" s="93"/>
      <c r="BQ7" s="93"/>
      <c r="BR7" s="93"/>
      <c r="BS7" s="93"/>
      <c r="BT7" s="93"/>
      <c r="BU7" s="93"/>
      <c r="BV7" s="93"/>
      <c r="BW7" s="93"/>
      <c r="BX7" s="93"/>
      <c r="BY7" s="93"/>
      <c r="BZ7" s="93"/>
      <c r="CA7" s="93"/>
      <c r="CB7" s="93"/>
      <c r="CC7" s="93"/>
      <c r="CD7" s="93"/>
      <c r="CE7" s="93"/>
      <c r="CF7" s="93"/>
      <c r="CG7" s="93"/>
      <c r="CH7" s="93"/>
      <c r="CI7" s="93"/>
      <c r="CJ7" s="93"/>
      <c r="CK7" s="93"/>
      <c r="CL7" s="93"/>
      <c r="CM7" s="93"/>
      <c r="CN7" s="93"/>
      <c r="CO7" s="93"/>
      <c r="CP7" s="93"/>
      <c r="CQ7" s="93"/>
      <c r="CR7" s="93"/>
      <c r="CS7" s="93"/>
      <c r="CT7" s="93"/>
      <c r="CU7" s="93"/>
      <c r="CV7" s="93"/>
      <c r="CW7" s="93"/>
      <c r="CX7" s="93"/>
      <c r="CY7" s="93"/>
      <c r="CZ7" s="93"/>
      <c r="DA7" s="93"/>
      <c r="DB7" s="93"/>
      <c r="DC7" s="93"/>
      <c r="DD7" s="93"/>
      <c r="DE7" s="93"/>
      <c r="DF7" s="93"/>
      <c r="DG7" s="93"/>
      <c r="DH7" s="93"/>
      <c r="DI7" s="93"/>
      <c r="DJ7" s="93"/>
      <c r="DK7" s="93"/>
      <c r="DL7" s="93"/>
      <c r="DM7" s="93"/>
      <c r="DN7" s="93"/>
      <c r="DO7" s="93"/>
      <c r="DP7" s="93"/>
      <c r="DQ7" s="93"/>
      <c r="DR7" s="93"/>
      <c r="DS7" s="93"/>
      <c r="DT7" s="93"/>
      <c r="DU7" s="93"/>
      <c r="DV7" s="93"/>
      <c r="DW7" s="93"/>
      <c r="DX7" s="93"/>
      <c r="DY7" s="93"/>
      <c r="DZ7" s="43"/>
      <c r="EA7" s="43"/>
      <c r="EB7" s="43"/>
      <c r="EC7" s="43"/>
      <c r="ED7" s="43"/>
      <c r="EE7" s="43"/>
      <c r="EF7" s="43"/>
      <c r="EG7" s="43"/>
      <c r="EH7" s="43"/>
      <c r="EI7" s="43"/>
      <c r="EJ7" s="43"/>
      <c r="EK7" s="43"/>
      <c r="EL7" s="43"/>
      <c r="EM7" s="43"/>
      <c r="EN7" s="43"/>
      <c r="EO7" s="43"/>
      <c r="EP7" s="43"/>
      <c r="EQ7" s="43"/>
      <c r="ER7" s="43"/>
      <c r="ES7" s="43"/>
      <c r="ET7" s="43"/>
      <c r="EU7" s="43"/>
      <c r="EV7" s="43"/>
      <c r="EW7" s="43"/>
      <c r="EX7" s="43"/>
      <c r="EY7" s="43"/>
      <c r="EZ7" s="43"/>
      <c r="FA7" s="43"/>
      <c r="FB7" s="43"/>
      <c r="FC7" s="43"/>
      <c r="FD7" s="43"/>
      <c r="FE7" s="43"/>
    </row>
    <row r="9" spans="1:161" s="2" customFormat="1" ht="15">
      <c r="A9" s="94" t="s">
        <v>115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  <c r="BR9" s="94"/>
      <c r="BS9" s="94"/>
      <c r="BT9" s="94"/>
      <c r="BU9" s="94"/>
      <c r="BV9" s="94"/>
      <c r="BW9" s="94"/>
      <c r="BX9" s="94"/>
      <c r="BY9" s="94"/>
      <c r="BZ9" s="94"/>
      <c r="CA9" s="94"/>
      <c r="CB9" s="94"/>
      <c r="CC9" s="94"/>
      <c r="CD9" s="94"/>
      <c r="CE9" s="94"/>
      <c r="CF9" s="94"/>
      <c r="CG9" s="94"/>
      <c r="CH9" s="94"/>
      <c r="CI9" s="94"/>
      <c r="CJ9" s="94"/>
      <c r="CK9" s="94"/>
      <c r="CL9" s="94"/>
      <c r="CM9" s="94"/>
      <c r="CN9" s="94"/>
      <c r="CO9" s="94"/>
      <c r="CP9" s="94"/>
      <c r="CQ9" s="94"/>
      <c r="CR9" s="94"/>
      <c r="CS9" s="94"/>
      <c r="CT9" s="94"/>
      <c r="CU9" s="94"/>
      <c r="CV9" s="94"/>
      <c r="CW9" s="94"/>
      <c r="CX9" s="94"/>
      <c r="CY9" s="94"/>
      <c r="CZ9" s="94"/>
      <c r="DA9" s="94"/>
      <c r="DB9" s="94"/>
      <c r="DC9" s="94"/>
      <c r="DD9" s="94"/>
      <c r="DE9" s="94"/>
      <c r="DF9" s="94"/>
      <c r="DG9" s="94"/>
      <c r="DH9" s="94"/>
      <c r="DI9" s="94"/>
      <c r="DJ9" s="94"/>
      <c r="DK9" s="94"/>
      <c r="DL9" s="94"/>
      <c r="DM9" s="94"/>
      <c r="DN9" s="94"/>
      <c r="DO9" s="94"/>
      <c r="DP9" s="94"/>
      <c r="DQ9" s="94"/>
      <c r="DR9" s="94"/>
      <c r="DS9" s="94"/>
      <c r="DT9" s="94"/>
      <c r="DU9" s="94"/>
      <c r="DV9" s="94"/>
      <c r="DW9" s="94"/>
      <c r="DX9" s="94"/>
      <c r="DY9" s="94"/>
      <c r="DZ9" s="94"/>
      <c r="EA9" s="94"/>
      <c r="EB9" s="94"/>
      <c r="EC9" s="94"/>
      <c r="ED9" s="94"/>
      <c r="EE9" s="94"/>
      <c r="EF9" s="94"/>
      <c r="EG9" s="94"/>
      <c r="EH9" s="94"/>
      <c r="EI9" s="94"/>
      <c r="EJ9" s="94"/>
      <c r="EK9" s="94"/>
      <c r="EL9" s="94"/>
      <c r="EM9" s="94"/>
      <c r="EN9" s="94"/>
      <c r="EO9" s="94"/>
      <c r="EP9" s="94"/>
      <c r="EQ9" s="94"/>
      <c r="ER9" s="94"/>
      <c r="ES9" s="94"/>
      <c r="ET9" s="94"/>
      <c r="EU9" s="94"/>
      <c r="EV9" s="94"/>
      <c r="EW9" s="94"/>
      <c r="EX9" s="94"/>
      <c r="EY9" s="94"/>
      <c r="EZ9" s="94"/>
      <c r="FA9" s="94"/>
      <c r="FB9" s="94"/>
      <c r="FC9" s="94"/>
      <c r="FD9" s="94"/>
      <c r="FE9" s="94"/>
    </row>
    <row r="10" spans="1:161" ht="6" customHeight="1"/>
    <row r="11" spans="1:161" s="6" customFormat="1" ht="32.25" customHeight="1">
      <c r="A11" s="40" t="s">
        <v>14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86" t="s">
        <v>117</v>
      </c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7"/>
      <c r="CX11" s="87"/>
      <c r="CY11" s="87"/>
      <c r="CZ11" s="87"/>
      <c r="DA11" s="87"/>
      <c r="DB11" s="87"/>
      <c r="DC11" s="87"/>
      <c r="DD11" s="87"/>
      <c r="DE11" s="87"/>
      <c r="DF11" s="87"/>
      <c r="DG11" s="87"/>
      <c r="DH11" s="87"/>
      <c r="DI11" s="87"/>
      <c r="DJ11" s="87"/>
      <c r="DK11" s="87"/>
      <c r="DL11" s="87"/>
      <c r="DM11" s="87"/>
      <c r="DN11" s="87"/>
      <c r="DO11" s="87"/>
      <c r="DP11" s="87"/>
      <c r="DQ11" s="87"/>
      <c r="DR11" s="87"/>
      <c r="DS11" s="87"/>
      <c r="DT11" s="87"/>
      <c r="DU11" s="87"/>
      <c r="DV11" s="87"/>
      <c r="DW11" s="87"/>
      <c r="DX11" s="87"/>
      <c r="DY11" s="87"/>
      <c r="DZ11" s="87"/>
      <c r="EA11" s="87"/>
      <c r="EB11" s="87"/>
      <c r="EC11" s="87"/>
      <c r="ED11" s="87"/>
      <c r="EE11" s="87"/>
      <c r="EF11" s="87"/>
      <c r="EG11" s="87"/>
      <c r="EH11" s="87"/>
      <c r="EI11" s="87"/>
      <c r="EJ11" s="87"/>
      <c r="EK11" s="87"/>
      <c r="EL11" s="87"/>
      <c r="EM11" s="87"/>
      <c r="EN11" s="87"/>
      <c r="EO11" s="87"/>
      <c r="EP11" s="87"/>
      <c r="EQ11" s="87"/>
      <c r="ER11" s="87"/>
      <c r="ES11" s="87"/>
      <c r="ET11" s="87"/>
      <c r="EU11" s="87"/>
      <c r="EV11" s="87"/>
      <c r="EW11" s="87"/>
      <c r="EX11" s="87"/>
      <c r="EY11" s="87"/>
      <c r="EZ11" s="87"/>
      <c r="FA11" s="87"/>
      <c r="FB11" s="87"/>
      <c r="FC11" s="87"/>
      <c r="FD11" s="87"/>
      <c r="FE11" s="88"/>
    </row>
    <row r="12" spans="1:161" s="6" customFormat="1" ht="6" customHeight="1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</row>
    <row r="13" spans="1:161" s="6" customFormat="1" ht="14.25">
      <c r="A13" s="89" t="s">
        <v>13</v>
      </c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95" t="s">
        <v>113</v>
      </c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  <c r="BM13" s="96"/>
      <c r="BN13" s="96"/>
      <c r="BO13" s="96"/>
      <c r="BP13" s="96"/>
      <c r="BQ13" s="96"/>
      <c r="BR13" s="96"/>
      <c r="BS13" s="96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  <c r="CE13" s="96"/>
      <c r="CF13" s="96"/>
      <c r="CG13" s="96"/>
      <c r="CH13" s="96"/>
      <c r="CI13" s="96"/>
      <c r="CJ13" s="96"/>
      <c r="CK13" s="96"/>
      <c r="CL13" s="96"/>
      <c r="CM13" s="96"/>
      <c r="CN13" s="96"/>
      <c r="CO13" s="96"/>
      <c r="CP13" s="96"/>
      <c r="CQ13" s="96"/>
      <c r="CR13" s="96"/>
      <c r="CS13" s="96"/>
      <c r="CT13" s="96"/>
      <c r="CU13" s="96"/>
      <c r="CV13" s="96"/>
      <c r="CW13" s="96"/>
      <c r="CX13" s="96"/>
      <c r="CY13" s="96"/>
      <c r="CZ13" s="96"/>
      <c r="DA13" s="96"/>
      <c r="DB13" s="96"/>
      <c r="DC13" s="96"/>
      <c r="DD13" s="96"/>
      <c r="DE13" s="96"/>
      <c r="DF13" s="96"/>
      <c r="DG13" s="96"/>
      <c r="DH13" s="96"/>
      <c r="DI13" s="96"/>
      <c r="DJ13" s="96"/>
      <c r="DK13" s="96"/>
      <c r="DL13" s="96"/>
      <c r="DM13" s="96"/>
      <c r="DN13" s="96"/>
      <c r="DO13" s="96"/>
      <c r="DP13" s="96"/>
      <c r="DQ13" s="96"/>
      <c r="DR13" s="96"/>
      <c r="DS13" s="96"/>
      <c r="DT13" s="96"/>
      <c r="DU13" s="96"/>
      <c r="DV13" s="96"/>
      <c r="DW13" s="96"/>
      <c r="DX13" s="96"/>
      <c r="DY13" s="96"/>
      <c r="DZ13" s="96"/>
      <c r="EA13" s="96"/>
      <c r="EB13" s="96"/>
      <c r="EC13" s="96"/>
      <c r="ED13" s="96"/>
      <c r="EE13" s="96"/>
      <c r="EF13" s="96"/>
      <c r="EG13" s="96"/>
      <c r="EH13" s="96"/>
      <c r="EI13" s="96"/>
      <c r="EJ13" s="96"/>
      <c r="EK13" s="96"/>
      <c r="EL13" s="96"/>
      <c r="EM13" s="96"/>
      <c r="EN13" s="96"/>
      <c r="EO13" s="96"/>
      <c r="EP13" s="96"/>
      <c r="EQ13" s="96"/>
      <c r="ER13" s="96"/>
      <c r="ES13" s="96"/>
      <c r="ET13" s="96"/>
      <c r="EU13" s="96"/>
      <c r="EV13" s="96"/>
      <c r="EW13" s="96"/>
      <c r="EX13" s="96"/>
      <c r="EY13" s="96"/>
      <c r="EZ13" s="96"/>
      <c r="FA13" s="96"/>
      <c r="FB13" s="96"/>
      <c r="FC13" s="96"/>
      <c r="FD13" s="96"/>
      <c r="FE13" s="97"/>
    </row>
    <row r="14" spans="1:161" ht="9.75" customHeight="1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</row>
    <row r="15" spans="1:161" s="2" customFormat="1" ht="15">
      <c r="A15" s="81" t="s">
        <v>12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  <c r="BV15" s="81"/>
      <c r="BW15" s="81"/>
      <c r="BX15" s="81"/>
      <c r="BY15" s="81"/>
      <c r="BZ15" s="81"/>
      <c r="CA15" s="81"/>
      <c r="CB15" s="81"/>
      <c r="CC15" s="81"/>
      <c r="CD15" s="81"/>
      <c r="CE15" s="81"/>
      <c r="CF15" s="81"/>
      <c r="CG15" s="81"/>
      <c r="CH15" s="81"/>
      <c r="CI15" s="81"/>
      <c r="CJ15" s="81"/>
      <c r="CK15" s="81"/>
      <c r="CL15" s="81"/>
      <c r="CM15" s="81"/>
      <c r="CN15" s="81"/>
      <c r="CO15" s="81"/>
      <c r="CP15" s="81"/>
      <c r="CQ15" s="81"/>
      <c r="CR15" s="81"/>
      <c r="CS15" s="81"/>
      <c r="CT15" s="81"/>
      <c r="CU15" s="81"/>
      <c r="CV15" s="81"/>
      <c r="CW15" s="81"/>
      <c r="CX15" s="81"/>
      <c r="CY15" s="81"/>
      <c r="CZ15" s="81"/>
      <c r="DA15" s="81"/>
      <c r="DB15" s="81"/>
      <c r="DC15" s="81"/>
      <c r="DD15" s="81"/>
      <c r="DE15" s="81"/>
      <c r="DF15" s="81"/>
      <c r="DG15" s="81"/>
      <c r="DH15" s="81"/>
      <c r="DI15" s="81"/>
      <c r="DJ15" s="81"/>
      <c r="DK15" s="81"/>
      <c r="DL15" s="81"/>
      <c r="DM15" s="81"/>
      <c r="DN15" s="81"/>
      <c r="DO15" s="81"/>
      <c r="DP15" s="81"/>
      <c r="DQ15" s="81"/>
      <c r="DR15" s="81"/>
      <c r="DS15" s="81"/>
      <c r="DT15" s="81"/>
      <c r="DU15" s="81"/>
      <c r="DV15" s="81"/>
      <c r="DW15" s="81"/>
      <c r="DX15" s="81"/>
      <c r="DY15" s="81"/>
      <c r="DZ15" s="81"/>
      <c r="EA15" s="81"/>
      <c r="EB15" s="81"/>
      <c r="EC15" s="81"/>
      <c r="ED15" s="81"/>
      <c r="EE15" s="81"/>
      <c r="EF15" s="81"/>
      <c r="EG15" s="81"/>
      <c r="EH15" s="81"/>
      <c r="EI15" s="81"/>
      <c r="EJ15" s="81"/>
      <c r="EK15" s="81"/>
      <c r="EL15" s="81"/>
      <c r="EM15" s="81"/>
      <c r="EN15" s="81"/>
      <c r="EO15" s="81"/>
      <c r="EP15" s="81"/>
      <c r="EQ15" s="81"/>
      <c r="ER15" s="81"/>
      <c r="ES15" s="81"/>
      <c r="ET15" s="81"/>
      <c r="EU15" s="81"/>
      <c r="EV15" s="81"/>
      <c r="EW15" s="81"/>
      <c r="EX15" s="81"/>
      <c r="EY15" s="81"/>
      <c r="EZ15" s="81"/>
      <c r="FA15" s="81"/>
      <c r="FB15" s="81"/>
      <c r="FC15" s="81"/>
      <c r="FD15" s="81"/>
      <c r="FE15" s="81"/>
    </row>
    <row r="16" spans="1:161" ht="10.5" customHeight="1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</row>
    <row r="17" spans="1:161" s="3" customFormat="1" ht="13.5" customHeight="1">
      <c r="A17" s="90" t="s">
        <v>0</v>
      </c>
      <c r="B17" s="91"/>
      <c r="C17" s="91"/>
      <c r="D17" s="91"/>
      <c r="E17" s="91"/>
      <c r="F17" s="92"/>
      <c r="G17" s="90" t="s">
        <v>9</v>
      </c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2"/>
      <c r="Y17" s="90" t="s">
        <v>4</v>
      </c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92"/>
      <c r="AO17" s="107" t="s">
        <v>1</v>
      </c>
      <c r="AP17" s="108"/>
      <c r="AQ17" s="108"/>
      <c r="AR17" s="108"/>
      <c r="AS17" s="108"/>
      <c r="AT17" s="108"/>
      <c r="AU17" s="108"/>
      <c r="AV17" s="108"/>
      <c r="AW17" s="108"/>
      <c r="AX17" s="108"/>
      <c r="AY17" s="108"/>
      <c r="AZ17" s="108"/>
      <c r="BA17" s="108"/>
      <c r="BB17" s="108"/>
      <c r="BC17" s="108"/>
      <c r="BD17" s="108"/>
      <c r="BE17" s="108"/>
      <c r="BF17" s="108"/>
      <c r="BG17" s="108"/>
      <c r="BH17" s="108"/>
      <c r="BI17" s="108"/>
      <c r="BJ17" s="108"/>
      <c r="BK17" s="108"/>
      <c r="BL17" s="108"/>
      <c r="BM17" s="108"/>
      <c r="BN17" s="108"/>
      <c r="BO17" s="108"/>
      <c r="BP17" s="108"/>
      <c r="BQ17" s="108"/>
      <c r="BR17" s="108"/>
      <c r="BS17" s="108"/>
      <c r="BT17" s="108"/>
      <c r="BU17" s="108"/>
      <c r="BV17" s="108"/>
      <c r="BW17" s="108"/>
      <c r="BX17" s="108"/>
      <c r="BY17" s="108"/>
      <c r="BZ17" s="108"/>
      <c r="CA17" s="108"/>
      <c r="CB17" s="108"/>
      <c r="CC17" s="108"/>
      <c r="CD17" s="108"/>
      <c r="CE17" s="108"/>
      <c r="CF17" s="108"/>
      <c r="CG17" s="108"/>
      <c r="CH17" s="108"/>
      <c r="CI17" s="108"/>
      <c r="CJ17" s="108"/>
      <c r="CK17" s="108"/>
      <c r="CL17" s="108"/>
      <c r="CM17" s="108"/>
      <c r="CN17" s="108"/>
      <c r="CO17" s="108"/>
      <c r="CP17" s="108"/>
      <c r="CQ17" s="108"/>
      <c r="CR17" s="108"/>
      <c r="CS17" s="108"/>
      <c r="CT17" s="108"/>
      <c r="CU17" s="108"/>
      <c r="CV17" s="108"/>
      <c r="CW17" s="108"/>
      <c r="CX17" s="108"/>
      <c r="CY17" s="108"/>
      <c r="CZ17" s="108"/>
      <c r="DA17" s="108"/>
      <c r="DB17" s="108"/>
      <c r="DC17" s="108"/>
      <c r="DD17" s="108"/>
      <c r="DE17" s="108"/>
      <c r="DF17" s="108"/>
      <c r="DG17" s="108"/>
      <c r="DH17" s="109"/>
      <c r="DI17" s="90" t="s">
        <v>8</v>
      </c>
      <c r="DJ17" s="91"/>
      <c r="DK17" s="91"/>
      <c r="DL17" s="91"/>
      <c r="DM17" s="91"/>
      <c r="DN17" s="91"/>
      <c r="DO17" s="91"/>
      <c r="DP17" s="91"/>
      <c r="DQ17" s="91"/>
      <c r="DR17" s="91"/>
      <c r="DS17" s="91"/>
      <c r="DT17" s="91"/>
      <c r="DU17" s="91"/>
      <c r="DV17" s="91"/>
      <c r="DW17" s="91"/>
      <c r="DX17" s="92"/>
      <c r="DY17" s="90" t="s">
        <v>93</v>
      </c>
      <c r="DZ17" s="91"/>
      <c r="EA17" s="91"/>
      <c r="EB17" s="91"/>
      <c r="EC17" s="91"/>
      <c r="ED17" s="91"/>
      <c r="EE17" s="91"/>
      <c r="EF17" s="91"/>
      <c r="EG17" s="91"/>
      <c r="EH17" s="91"/>
      <c r="EI17" s="91"/>
      <c r="EJ17" s="91"/>
      <c r="EK17" s="91"/>
      <c r="EL17" s="91"/>
      <c r="EM17" s="91"/>
      <c r="EN17" s="92"/>
      <c r="EO17" s="90" t="s">
        <v>68</v>
      </c>
      <c r="EP17" s="91"/>
      <c r="EQ17" s="91"/>
      <c r="ER17" s="91"/>
      <c r="ES17" s="91"/>
      <c r="ET17" s="91"/>
      <c r="EU17" s="91"/>
      <c r="EV17" s="91"/>
      <c r="EW17" s="91"/>
      <c r="EX17" s="91"/>
      <c r="EY17" s="91"/>
      <c r="EZ17" s="91"/>
      <c r="FA17" s="91"/>
      <c r="FB17" s="91"/>
      <c r="FC17" s="91"/>
      <c r="FD17" s="91"/>
      <c r="FE17" s="92"/>
    </row>
    <row r="18" spans="1:161" s="3" customFormat="1" ht="13.5" customHeight="1">
      <c r="A18" s="101"/>
      <c r="B18" s="102"/>
      <c r="C18" s="102"/>
      <c r="D18" s="102"/>
      <c r="E18" s="102"/>
      <c r="F18" s="103"/>
      <c r="G18" s="101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3"/>
      <c r="Y18" s="101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3"/>
      <c r="AO18" s="90" t="s">
        <v>3</v>
      </c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2"/>
      <c r="BF18" s="107" t="s">
        <v>2</v>
      </c>
      <c r="BG18" s="108"/>
      <c r="BH18" s="108"/>
      <c r="BI18" s="108"/>
      <c r="BJ18" s="108"/>
      <c r="BK18" s="108"/>
      <c r="BL18" s="108"/>
      <c r="BM18" s="108"/>
      <c r="BN18" s="108"/>
      <c r="BO18" s="108"/>
      <c r="BP18" s="108"/>
      <c r="BQ18" s="108"/>
      <c r="BR18" s="108"/>
      <c r="BS18" s="108"/>
      <c r="BT18" s="108"/>
      <c r="BU18" s="108"/>
      <c r="BV18" s="108"/>
      <c r="BW18" s="108"/>
      <c r="BX18" s="108"/>
      <c r="BY18" s="108"/>
      <c r="BZ18" s="108"/>
      <c r="CA18" s="108"/>
      <c r="CB18" s="108"/>
      <c r="CC18" s="108"/>
      <c r="CD18" s="108"/>
      <c r="CE18" s="108"/>
      <c r="CF18" s="108"/>
      <c r="CG18" s="108"/>
      <c r="CH18" s="108"/>
      <c r="CI18" s="108"/>
      <c r="CJ18" s="108"/>
      <c r="CK18" s="108"/>
      <c r="CL18" s="108"/>
      <c r="CM18" s="108"/>
      <c r="CN18" s="108"/>
      <c r="CO18" s="108"/>
      <c r="CP18" s="108"/>
      <c r="CQ18" s="108"/>
      <c r="CR18" s="108"/>
      <c r="CS18" s="108"/>
      <c r="CT18" s="108"/>
      <c r="CU18" s="108"/>
      <c r="CV18" s="108"/>
      <c r="CW18" s="108"/>
      <c r="CX18" s="108"/>
      <c r="CY18" s="108"/>
      <c r="CZ18" s="108"/>
      <c r="DA18" s="108"/>
      <c r="DB18" s="108"/>
      <c r="DC18" s="108"/>
      <c r="DD18" s="108"/>
      <c r="DE18" s="108"/>
      <c r="DF18" s="108"/>
      <c r="DG18" s="108"/>
      <c r="DH18" s="109"/>
      <c r="DI18" s="101"/>
      <c r="DJ18" s="102"/>
      <c r="DK18" s="102"/>
      <c r="DL18" s="102"/>
      <c r="DM18" s="102"/>
      <c r="DN18" s="102"/>
      <c r="DO18" s="102"/>
      <c r="DP18" s="102"/>
      <c r="DQ18" s="102"/>
      <c r="DR18" s="102"/>
      <c r="DS18" s="102"/>
      <c r="DT18" s="102"/>
      <c r="DU18" s="102"/>
      <c r="DV18" s="102"/>
      <c r="DW18" s="102"/>
      <c r="DX18" s="103"/>
      <c r="DY18" s="101"/>
      <c r="DZ18" s="102"/>
      <c r="EA18" s="102"/>
      <c r="EB18" s="102"/>
      <c r="EC18" s="102"/>
      <c r="ED18" s="102"/>
      <c r="EE18" s="102"/>
      <c r="EF18" s="102"/>
      <c r="EG18" s="102"/>
      <c r="EH18" s="102"/>
      <c r="EI18" s="102"/>
      <c r="EJ18" s="102"/>
      <c r="EK18" s="102"/>
      <c r="EL18" s="102"/>
      <c r="EM18" s="102"/>
      <c r="EN18" s="103"/>
      <c r="EO18" s="101"/>
      <c r="EP18" s="102"/>
      <c r="EQ18" s="102"/>
      <c r="ER18" s="102"/>
      <c r="ES18" s="102"/>
      <c r="ET18" s="102"/>
      <c r="EU18" s="102"/>
      <c r="EV18" s="102"/>
      <c r="EW18" s="102"/>
      <c r="EX18" s="102"/>
      <c r="EY18" s="102"/>
      <c r="EZ18" s="102"/>
      <c r="FA18" s="102"/>
      <c r="FB18" s="102"/>
      <c r="FC18" s="102"/>
      <c r="FD18" s="102"/>
      <c r="FE18" s="103"/>
    </row>
    <row r="19" spans="1:161" s="3" customFormat="1" ht="45" customHeight="1">
      <c r="A19" s="104"/>
      <c r="B19" s="105"/>
      <c r="C19" s="105"/>
      <c r="D19" s="105"/>
      <c r="E19" s="105"/>
      <c r="F19" s="106"/>
      <c r="G19" s="104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6"/>
      <c r="Y19" s="104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6"/>
      <c r="AO19" s="104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06"/>
      <c r="BF19" s="110" t="s">
        <v>5</v>
      </c>
      <c r="BG19" s="110"/>
      <c r="BH19" s="110"/>
      <c r="BI19" s="110"/>
      <c r="BJ19" s="110"/>
      <c r="BK19" s="110"/>
      <c r="BL19" s="110"/>
      <c r="BM19" s="110"/>
      <c r="BN19" s="110"/>
      <c r="BO19" s="110"/>
      <c r="BP19" s="110"/>
      <c r="BQ19" s="110"/>
      <c r="BR19" s="110"/>
      <c r="BS19" s="110"/>
      <c r="BT19" s="110"/>
      <c r="BU19" s="110"/>
      <c r="BV19" s="110"/>
      <c r="BW19" s="110"/>
      <c r="BX19" s="110" t="s">
        <v>6</v>
      </c>
      <c r="BY19" s="110"/>
      <c r="BZ19" s="110"/>
      <c r="CA19" s="110"/>
      <c r="CB19" s="110"/>
      <c r="CC19" s="110"/>
      <c r="CD19" s="110"/>
      <c r="CE19" s="110"/>
      <c r="CF19" s="110"/>
      <c r="CG19" s="110"/>
      <c r="CH19" s="110"/>
      <c r="CI19" s="110"/>
      <c r="CJ19" s="110"/>
      <c r="CK19" s="110"/>
      <c r="CL19" s="110"/>
      <c r="CM19" s="110"/>
      <c r="CN19" s="110"/>
      <c r="CO19" s="110"/>
      <c r="CP19" s="110"/>
      <c r="CQ19" s="110" t="s">
        <v>7</v>
      </c>
      <c r="CR19" s="110"/>
      <c r="CS19" s="110"/>
      <c r="CT19" s="110"/>
      <c r="CU19" s="110"/>
      <c r="CV19" s="110"/>
      <c r="CW19" s="110"/>
      <c r="CX19" s="110"/>
      <c r="CY19" s="110"/>
      <c r="CZ19" s="110"/>
      <c r="DA19" s="110"/>
      <c r="DB19" s="110"/>
      <c r="DC19" s="110"/>
      <c r="DD19" s="110"/>
      <c r="DE19" s="110"/>
      <c r="DF19" s="110"/>
      <c r="DG19" s="110"/>
      <c r="DH19" s="110"/>
      <c r="DI19" s="104"/>
      <c r="DJ19" s="105"/>
      <c r="DK19" s="105"/>
      <c r="DL19" s="105"/>
      <c r="DM19" s="105"/>
      <c r="DN19" s="105"/>
      <c r="DO19" s="105"/>
      <c r="DP19" s="105"/>
      <c r="DQ19" s="105"/>
      <c r="DR19" s="105"/>
      <c r="DS19" s="105"/>
      <c r="DT19" s="105"/>
      <c r="DU19" s="105"/>
      <c r="DV19" s="105"/>
      <c r="DW19" s="105"/>
      <c r="DX19" s="106"/>
      <c r="DY19" s="104"/>
      <c r="DZ19" s="105"/>
      <c r="EA19" s="105"/>
      <c r="EB19" s="105"/>
      <c r="EC19" s="105"/>
      <c r="ED19" s="105"/>
      <c r="EE19" s="105"/>
      <c r="EF19" s="105"/>
      <c r="EG19" s="105"/>
      <c r="EH19" s="105"/>
      <c r="EI19" s="105"/>
      <c r="EJ19" s="105"/>
      <c r="EK19" s="105"/>
      <c r="EL19" s="105"/>
      <c r="EM19" s="105"/>
      <c r="EN19" s="106"/>
      <c r="EO19" s="104"/>
      <c r="EP19" s="105"/>
      <c r="EQ19" s="105"/>
      <c r="ER19" s="105"/>
      <c r="ES19" s="105"/>
      <c r="ET19" s="105"/>
      <c r="EU19" s="105"/>
      <c r="EV19" s="105"/>
      <c r="EW19" s="105"/>
      <c r="EX19" s="105"/>
      <c r="EY19" s="105"/>
      <c r="EZ19" s="105"/>
      <c r="FA19" s="105"/>
      <c r="FB19" s="105"/>
      <c r="FC19" s="105"/>
      <c r="FD19" s="105"/>
      <c r="FE19" s="106"/>
    </row>
    <row r="20" spans="1:161" s="4" customFormat="1">
      <c r="A20" s="77">
        <v>1</v>
      </c>
      <c r="B20" s="77"/>
      <c r="C20" s="77"/>
      <c r="D20" s="77"/>
      <c r="E20" s="77"/>
      <c r="F20" s="77"/>
      <c r="G20" s="77">
        <v>2</v>
      </c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>
        <v>3</v>
      </c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>
        <v>4</v>
      </c>
      <c r="AP20" s="77"/>
      <c r="AQ20" s="77"/>
      <c r="AR20" s="77"/>
      <c r="AS20" s="77"/>
      <c r="AT20" s="77"/>
      <c r="AU20" s="77"/>
      <c r="AV20" s="77"/>
      <c r="AW20" s="77"/>
      <c r="AX20" s="77"/>
      <c r="AY20" s="77"/>
      <c r="AZ20" s="77"/>
      <c r="BA20" s="77"/>
      <c r="BB20" s="77"/>
      <c r="BC20" s="77"/>
      <c r="BD20" s="77"/>
      <c r="BE20" s="77"/>
      <c r="BF20" s="77">
        <v>5</v>
      </c>
      <c r="BG20" s="77"/>
      <c r="BH20" s="77"/>
      <c r="BI20" s="77"/>
      <c r="BJ20" s="77"/>
      <c r="BK20" s="77"/>
      <c r="BL20" s="77"/>
      <c r="BM20" s="77"/>
      <c r="BN20" s="77"/>
      <c r="BO20" s="77"/>
      <c r="BP20" s="77"/>
      <c r="BQ20" s="77"/>
      <c r="BR20" s="77"/>
      <c r="BS20" s="77"/>
      <c r="BT20" s="77"/>
      <c r="BU20" s="77"/>
      <c r="BV20" s="77"/>
      <c r="BW20" s="77"/>
      <c r="BX20" s="77">
        <v>6</v>
      </c>
      <c r="BY20" s="77"/>
      <c r="BZ20" s="77"/>
      <c r="CA20" s="77"/>
      <c r="CB20" s="77"/>
      <c r="CC20" s="77"/>
      <c r="CD20" s="77"/>
      <c r="CE20" s="77"/>
      <c r="CF20" s="77"/>
      <c r="CG20" s="77"/>
      <c r="CH20" s="77"/>
      <c r="CI20" s="77"/>
      <c r="CJ20" s="77"/>
      <c r="CK20" s="77"/>
      <c r="CL20" s="77"/>
      <c r="CM20" s="77"/>
      <c r="CN20" s="77"/>
      <c r="CO20" s="77"/>
      <c r="CP20" s="77"/>
      <c r="CQ20" s="77">
        <v>7</v>
      </c>
      <c r="CR20" s="77"/>
      <c r="CS20" s="77"/>
      <c r="CT20" s="77"/>
      <c r="CU20" s="77"/>
      <c r="CV20" s="77"/>
      <c r="CW20" s="77"/>
      <c r="CX20" s="77"/>
      <c r="CY20" s="77"/>
      <c r="CZ20" s="77"/>
      <c r="DA20" s="77"/>
      <c r="DB20" s="77"/>
      <c r="DC20" s="77"/>
      <c r="DD20" s="77"/>
      <c r="DE20" s="77"/>
      <c r="DF20" s="77"/>
      <c r="DG20" s="77"/>
      <c r="DH20" s="77"/>
      <c r="DI20" s="77">
        <v>8</v>
      </c>
      <c r="DJ20" s="77"/>
      <c r="DK20" s="77"/>
      <c r="DL20" s="77"/>
      <c r="DM20" s="77"/>
      <c r="DN20" s="77"/>
      <c r="DO20" s="77"/>
      <c r="DP20" s="77"/>
      <c r="DQ20" s="77"/>
      <c r="DR20" s="77"/>
      <c r="DS20" s="77"/>
      <c r="DT20" s="77"/>
      <c r="DU20" s="77"/>
      <c r="DV20" s="77"/>
      <c r="DW20" s="77"/>
      <c r="DX20" s="77"/>
      <c r="DY20" s="77">
        <v>9</v>
      </c>
      <c r="DZ20" s="77"/>
      <c r="EA20" s="77"/>
      <c r="EB20" s="77"/>
      <c r="EC20" s="77"/>
      <c r="ED20" s="77"/>
      <c r="EE20" s="77"/>
      <c r="EF20" s="77"/>
      <c r="EG20" s="77"/>
      <c r="EH20" s="77"/>
      <c r="EI20" s="77"/>
      <c r="EJ20" s="77"/>
      <c r="EK20" s="77"/>
      <c r="EL20" s="77"/>
      <c r="EM20" s="77"/>
      <c r="EN20" s="77"/>
      <c r="EO20" s="77">
        <v>10</v>
      </c>
      <c r="EP20" s="77"/>
      <c r="EQ20" s="77"/>
      <c r="ER20" s="77"/>
      <c r="ES20" s="77"/>
      <c r="ET20" s="77"/>
      <c r="EU20" s="77"/>
      <c r="EV20" s="77"/>
      <c r="EW20" s="77"/>
      <c r="EX20" s="77"/>
      <c r="EY20" s="77"/>
      <c r="EZ20" s="77"/>
      <c r="FA20" s="77"/>
      <c r="FB20" s="77"/>
      <c r="FC20" s="77"/>
      <c r="FD20" s="77"/>
      <c r="FE20" s="77"/>
    </row>
    <row r="21" spans="1:161" s="5" customFormat="1" ht="26.25" customHeight="1">
      <c r="A21" s="72" t="s">
        <v>23</v>
      </c>
      <c r="B21" s="72"/>
      <c r="C21" s="72"/>
      <c r="D21" s="72"/>
      <c r="E21" s="72"/>
      <c r="F21" s="72"/>
      <c r="G21" s="73" t="s">
        <v>124</v>
      </c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111">
        <v>2</v>
      </c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3"/>
      <c r="AO21" s="114">
        <f>BF21+BX21+CQ21</f>
        <v>35966.5</v>
      </c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6"/>
      <c r="BF21" s="117">
        <v>35966.5</v>
      </c>
      <c r="BG21" s="117"/>
      <c r="BH21" s="117"/>
      <c r="BI21" s="117"/>
      <c r="BJ21" s="117"/>
      <c r="BK21" s="117"/>
      <c r="BL21" s="117"/>
      <c r="BM21" s="117"/>
      <c r="BN21" s="117"/>
      <c r="BO21" s="117"/>
      <c r="BP21" s="117"/>
      <c r="BQ21" s="117"/>
      <c r="BR21" s="117"/>
      <c r="BS21" s="117"/>
      <c r="BT21" s="117"/>
      <c r="BU21" s="117"/>
      <c r="BV21" s="117"/>
      <c r="BW21" s="117"/>
      <c r="BX21" s="75"/>
      <c r="BY21" s="75"/>
      <c r="BZ21" s="75"/>
      <c r="CA21" s="75"/>
      <c r="CB21" s="75"/>
      <c r="CC21" s="75"/>
      <c r="CD21" s="75"/>
      <c r="CE21" s="75"/>
      <c r="CF21" s="75"/>
      <c r="CG21" s="75"/>
      <c r="CH21" s="75"/>
      <c r="CI21" s="75"/>
      <c r="CJ21" s="75"/>
      <c r="CK21" s="75"/>
      <c r="CL21" s="75"/>
      <c r="CM21" s="75"/>
      <c r="CN21" s="75"/>
      <c r="CO21" s="75"/>
      <c r="CP21" s="75"/>
      <c r="CQ21" s="75"/>
      <c r="CR21" s="75"/>
      <c r="CS21" s="75"/>
      <c r="CT21" s="75"/>
      <c r="CU21" s="75"/>
      <c r="CV21" s="75"/>
      <c r="CW21" s="75"/>
      <c r="CX21" s="75"/>
      <c r="CY21" s="75"/>
      <c r="CZ21" s="75"/>
      <c r="DA21" s="75"/>
      <c r="DB21" s="75"/>
      <c r="DC21" s="75"/>
      <c r="DD21" s="75"/>
      <c r="DE21" s="75"/>
      <c r="DF21" s="75"/>
      <c r="DG21" s="75"/>
      <c r="DH21" s="75"/>
      <c r="DI21" s="118"/>
      <c r="DJ21" s="119"/>
      <c r="DK21" s="119"/>
      <c r="DL21" s="119"/>
      <c r="DM21" s="119"/>
      <c r="DN21" s="119"/>
      <c r="DO21" s="119"/>
      <c r="DP21" s="119"/>
      <c r="DQ21" s="119"/>
      <c r="DR21" s="119"/>
      <c r="DS21" s="119"/>
      <c r="DT21" s="119"/>
      <c r="DU21" s="119"/>
      <c r="DV21" s="119"/>
      <c r="DW21" s="119"/>
      <c r="DX21" s="120"/>
      <c r="DY21" s="118"/>
      <c r="DZ21" s="119"/>
      <c r="EA21" s="119"/>
      <c r="EB21" s="119"/>
      <c r="EC21" s="119"/>
      <c r="ED21" s="119"/>
      <c r="EE21" s="119"/>
      <c r="EF21" s="119"/>
      <c r="EG21" s="119"/>
      <c r="EH21" s="119"/>
      <c r="EI21" s="119"/>
      <c r="EJ21" s="119"/>
      <c r="EK21" s="119"/>
      <c r="EL21" s="119"/>
      <c r="EM21" s="119"/>
      <c r="EN21" s="120"/>
      <c r="EO21" s="75">
        <f>Y21*AO21*(1+DI21/100%)*(1+DY21/100%)*12</f>
        <v>863196</v>
      </c>
      <c r="EP21" s="75"/>
      <c r="EQ21" s="75"/>
      <c r="ER21" s="75"/>
      <c r="ES21" s="75"/>
      <c r="ET21" s="75"/>
      <c r="EU21" s="75"/>
      <c r="EV21" s="75"/>
      <c r="EW21" s="75"/>
      <c r="EX21" s="75"/>
      <c r="EY21" s="75"/>
      <c r="EZ21" s="75"/>
      <c r="FA21" s="75"/>
      <c r="FB21" s="75"/>
      <c r="FC21" s="75"/>
      <c r="FD21" s="75"/>
      <c r="FE21" s="75"/>
    </row>
    <row r="22" spans="1:161" s="5" customFormat="1" ht="26.25" customHeight="1">
      <c r="A22" s="72" t="s">
        <v>27</v>
      </c>
      <c r="B22" s="72"/>
      <c r="C22" s="72"/>
      <c r="D22" s="72"/>
      <c r="E22" s="72"/>
      <c r="F22" s="72"/>
      <c r="G22" s="73" t="s">
        <v>125</v>
      </c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111">
        <v>31.8</v>
      </c>
      <c r="Z22" s="112"/>
      <c r="AA22" s="112"/>
      <c r="AB22" s="112"/>
      <c r="AC22" s="112"/>
      <c r="AD22" s="112"/>
      <c r="AE22" s="112"/>
      <c r="AF22" s="112"/>
      <c r="AG22" s="112"/>
      <c r="AH22" s="112"/>
      <c r="AI22" s="112"/>
      <c r="AJ22" s="112"/>
      <c r="AK22" s="112"/>
      <c r="AL22" s="112"/>
      <c r="AM22" s="112"/>
      <c r="AN22" s="113"/>
      <c r="AO22" s="114">
        <f>BF22+BX22+CQ22</f>
        <v>22214.979035643999</v>
      </c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6"/>
      <c r="BF22" s="117">
        <v>22214.979035643999</v>
      </c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7"/>
      <c r="BR22" s="117"/>
      <c r="BS22" s="117"/>
      <c r="BT22" s="117"/>
      <c r="BU22" s="117"/>
      <c r="BV22" s="117"/>
      <c r="BW22" s="117"/>
      <c r="BX22" s="117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/>
      <c r="CL22" s="117"/>
      <c r="CM22" s="117"/>
      <c r="CN22" s="117"/>
      <c r="CO22" s="117"/>
      <c r="CP22" s="117"/>
      <c r="CQ22" s="75"/>
      <c r="CR22" s="75"/>
      <c r="CS22" s="75"/>
      <c r="CT22" s="75"/>
      <c r="CU22" s="75"/>
      <c r="CV22" s="75"/>
      <c r="CW22" s="75"/>
      <c r="CX22" s="75"/>
      <c r="CY22" s="75"/>
      <c r="CZ22" s="75"/>
      <c r="DA22" s="75"/>
      <c r="DB22" s="75"/>
      <c r="DC22" s="75"/>
      <c r="DD22" s="75"/>
      <c r="DE22" s="75"/>
      <c r="DF22" s="75"/>
      <c r="DG22" s="75"/>
      <c r="DH22" s="75"/>
      <c r="DI22" s="118"/>
      <c r="DJ22" s="119"/>
      <c r="DK22" s="119"/>
      <c r="DL22" s="119"/>
      <c r="DM22" s="119"/>
      <c r="DN22" s="119"/>
      <c r="DO22" s="119"/>
      <c r="DP22" s="119"/>
      <c r="DQ22" s="119"/>
      <c r="DR22" s="119"/>
      <c r="DS22" s="119"/>
      <c r="DT22" s="119"/>
      <c r="DU22" s="119"/>
      <c r="DV22" s="119"/>
      <c r="DW22" s="119"/>
      <c r="DX22" s="120"/>
      <c r="DY22" s="118"/>
      <c r="DZ22" s="119"/>
      <c r="EA22" s="119"/>
      <c r="EB22" s="119"/>
      <c r="EC22" s="119"/>
      <c r="ED22" s="119"/>
      <c r="EE22" s="119"/>
      <c r="EF22" s="119"/>
      <c r="EG22" s="119"/>
      <c r="EH22" s="119"/>
      <c r="EI22" s="119"/>
      <c r="EJ22" s="119"/>
      <c r="EK22" s="119"/>
      <c r="EL22" s="119"/>
      <c r="EM22" s="119"/>
      <c r="EN22" s="120"/>
      <c r="EO22" s="75">
        <f>Y22*AO22*12</f>
        <v>8477236.000001749</v>
      </c>
      <c r="EP22" s="75"/>
      <c r="EQ22" s="75"/>
      <c r="ER22" s="75"/>
      <c r="ES22" s="75"/>
      <c r="ET22" s="75"/>
      <c r="EU22" s="75"/>
      <c r="EV22" s="75"/>
      <c r="EW22" s="75"/>
      <c r="EX22" s="75"/>
      <c r="EY22" s="75"/>
      <c r="EZ22" s="75"/>
      <c r="FA22" s="75"/>
      <c r="FB22" s="75"/>
      <c r="FC22" s="75"/>
      <c r="FD22" s="75"/>
      <c r="FE22" s="75"/>
    </row>
    <row r="23" spans="1:161" s="5" customFormat="1" ht="22.5" customHeight="1">
      <c r="A23" s="72" t="s">
        <v>33</v>
      </c>
      <c r="B23" s="72"/>
      <c r="C23" s="72"/>
      <c r="D23" s="72"/>
      <c r="E23" s="72"/>
      <c r="F23" s="72"/>
      <c r="G23" s="73" t="s">
        <v>126</v>
      </c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111">
        <v>2.8</v>
      </c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3"/>
      <c r="AO23" s="114">
        <f>BF23+BX23+CQ23</f>
        <v>12130</v>
      </c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6"/>
      <c r="BF23" s="117">
        <v>12130</v>
      </c>
      <c r="BG23" s="117"/>
      <c r="BH23" s="117"/>
      <c r="BI23" s="117"/>
      <c r="BJ23" s="117"/>
      <c r="BK23" s="117"/>
      <c r="BL23" s="117"/>
      <c r="BM23" s="117"/>
      <c r="BN23" s="117"/>
      <c r="BO23" s="117"/>
      <c r="BP23" s="117"/>
      <c r="BQ23" s="117"/>
      <c r="BR23" s="117"/>
      <c r="BS23" s="117"/>
      <c r="BT23" s="117"/>
      <c r="BU23" s="117"/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  <c r="CF23" s="117"/>
      <c r="CG23" s="117"/>
      <c r="CH23" s="117"/>
      <c r="CI23" s="117"/>
      <c r="CJ23" s="117"/>
      <c r="CK23" s="117"/>
      <c r="CL23" s="117"/>
      <c r="CM23" s="117"/>
      <c r="CN23" s="117"/>
      <c r="CO23" s="117"/>
      <c r="CP23" s="117"/>
      <c r="CQ23" s="75"/>
      <c r="CR23" s="75"/>
      <c r="CS23" s="75"/>
      <c r="CT23" s="75"/>
      <c r="CU23" s="75"/>
      <c r="CV23" s="75"/>
      <c r="CW23" s="75"/>
      <c r="CX23" s="75"/>
      <c r="CY23" s="75"/>
      <c r="CZ23" s="75"/>
      <c r="DA23" s="75"/>
      <c r="DB23" s="75"/>
      <c r="DC23" s="75"/>
      <c r="DD23" s="75"/>
      <c r="DE23" s="75"/>
      <c r="DF23" s="75"/>
      <c r="DG23" s="75"/>
      <c r="DH23" s="75"/>
      <c r="DI23" s="118"/>
      <c r="DJ23" s="119"/>
      <c r="DK23" s="119"/>
      <c r="DL23" s="119"/>
      <c r="DM23" s="119"/>
      <c r="DN23" s="119"/>
      <c r="DO23" s="119"/>
      <c r="DP23" s="119"/>
      <c r="DQ23" s="119"/>
      <c r="DR23" s="119"/>
      <c r="DS23" s="119"/>
      <c r="DT23" s="119"/>
      <c r="DU23" s="119"/>
      <c r="DV23" s="119"/>
      <c r="DW23" s="119"/>
      <c r="DX23" s="120"/>
      <c r="DY23" s="118"/>
      <c r="DZ23" s="119"/>
      <c r="EA23" s="119"/>
      <c r="EB23" s="119"/>
      <c r="EC23" s="119"/>
      <c r="ED23" s="119"/>
      <c r="EE23" s="119"/>
      <c r="EF23" s="119"/>
      <c r="EG23" s="119"/>
      <c r="EH23" s="119"/>
      <c r="EI23" s="119"/>
      <c r="EJ23" s="119"/>
      <c r="EK23" s="119"/>
      <c r="EL23" s="119"/>
      <c r="EM23" s="119"/>
      <c r="EN23" s="120"/>
      <c r="EO23" s="75">
        <f>Y23*AO23*(1+DI23/100%)*(1+DY23/100%)*12</f>
        <v>407568</v>
      </c>
      <c r="EP23" s="75"/>
      <c r="EQ23" s="75"/>
      <c r="ER23" s="75"/>
      <c r="ES23" s="75"/>
      <c r="ET23" s="75"/>
      <c r="EU23" s="75"/>
      <c r="EV23" s="75"/>
      <c r="EW23" s="75"/>
      <c r="EX23" s="75"/>
      <c r="EY23" s="75"/>
      <c r="EZ23" s="75"/>
      <c r="FA23" s="75"/>
      <c r="FB23" s="75"/>
      <c r="FC23" s="75"/>
      <c r="FD23" s="75"/>
      <c r="FE23" s="75"/>
    </row>
    <row r="24" spans="1:161" s="5" customFormat="1" ht="15" customHeight="1">
      <c r="A24" s="125" t="s">
        <v>10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9"/>
      <c r="Y24" s="70" t="s">
        <v>11</v>
      </c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121">
        <f>SUM(AO21:BE23)</f>
        <v>70311.479035644006</v>
      </c>
      <c r="AP24" s="121"/>
      <c r="AQ24" s="121"/>
      <c r="AR24" s="121"/>
      <c r="AS24" s="121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1"/>
      <c r="BF24" s="121" t="s">
        <v>11</v>
      </c>
      <c r="BG24" s="121"/>
      <c r="BH24" s="121"/>
      <c r="BI24" s="121"/>
      <c r="BJ24" s="121"/>
      <c r="BK24" s="121"/>
      <c r="BL24" s="121"/>
      <c r="BM24" s="121"/>
      <c r="BN24" s="121"/>
      <c r="BO24" s="121"/>
      <c r="BP24" s="121"/>
      <c r="BQ24" s="121"/>
      <c r="BR24" s="121"/>
      <c r="BS24" s="121"/>
      <c r="BT24" s="121"/>
      <c r="BU24" s="121"/>
      <c r="BV24" s="121"/>
      <c r="BW24" s="121"/>
      <c r="BX24" s="121" t="s">
        <v>11</v>
      </c>
      <c r="BY24" s="121"/>
      <c r="BZ24" s="121"/>
      <c r="CA24" s="121"/>
      <c r="CB24" s="121"/>
      <c r="CC24" s="121"/>
      <c r="CD24" s="121"/>
      <c r="CE24" s="121"/>
      <c r="CF24" s="121"/>
      <c r="CG24" s="121"/>
      <c r="CH24" s="121"/>
      <c r="CI24" s="121"/>
      <c r="CJ24" s="121"/>
      <c r="CK24" s="121"/>
      <c r="CL24" s="121"/>
      <c r="CM24" s="121"/>
      <c r="CN24" s="121"/>
      <c r="CO24" s="121"/>
      <c r="CP24" s="121"/>
      <c r="CQ24" s="121" t="s">
        <v>11</v>
      </c>
      <c r="CR24" s="121"/>
      <c r="CS24" s="121"/>
      <c r="CT24" s="121"/>
      <c r="CU24" s="121"/>
      <c r="CV24" s="121"/>
      <c r="CW24" s="121"/>
      <c r="CX24" s="121"/>
      <c r="CY24" s="121"/>
      <c r="CZ24" s="121"/>
      <c r="DA24" s="121"/>
      <c r="DB24" s="121"/>
      <c r="DC24" s="121"/>
      <c r="DD24" s="121"/>
      <c r="DE24" s="121"/>
      <c r="DF24" s="121"/>
      <c r="DG24" s="121"/>
      <c r="DH24" s="121"/>
      <c r="DI24" s="121" t="s">
        <v>11</v>
      </c>
      <c r="DJ24" s="121"/>
      <c r="DK24" s="121"/>
      <c r="DL24" s="121"/>
      <c r="DM24" s="121"/>
      <c r="DN24" s="121"/>
      <c r="DO24" s="121"/>
      <c r="DP24" s="121"/>
      <c r="DQ24" s="121"/>
      <c r="DR24" s="121"/>
      <c r="DS24" s="121"/>
      <c r="DT24" s="121"/>
      <c r="DU24" s="121"/>
      <c r="DV24" s="121"/>
      <c r="DW24" s="121"/>
      <c r="DX24" s="121"/>
      <c r="DY24" s="121" t="s">
        <v>11</v>
      </c>
      <c r="DZ24" s="121"/>
      <c r="EA24" s="121"/>
      <c r="EB24" s="121"/>
      <c r="EC24" s="121"/>
      <c r="ED24" s="121"/>
      <c r="EE24" s="121"/>
      <c r="EF24" s="121"/>
      <c r="EG24" s="121"/>
      <c r="EH24" s="121"/>
      <c r="EI24" s="121"/>
      <c r="EJ24" s="121"/>
      <c r="EK24" s="121"/>
      <c r="EL24" s="121"/>
      <c r="EM24" s="121"/>
      <c r="EN24" s="121"/>
      <c r="EO24" s="122">
        <f>SUM(EO21:FE23)</f>
        <v>9748000.000001749</v>
      </c>
      <c r="EP24" s="123"/>
      <c r="EQ24" s="123"/>
      <c r="ER24" s="123"/>
      <c r="ES24" s="123"/>
      <c r="ET24" s="123"/>
      <c r="EU24" s="123"/>
      <c r="EV24" s="123"/>
      <c r="EW24" s="123"/>
      <c r="EX24" s="123"/>
      <c r="EY24" s="123"/>
      <c r="EZ24" s="123"/>
      <c r="FA24" s="123"/>
      <c r="FB24" s="123"/>
      <c r="FC24" s="123"/>
      <c r="FD24" s="123"/>
      <c r="FE24" s="124"/>
    </row>
    <row r="25" spans="1:16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</row>
    <row r="26" spans="1:161" ht="14.25">
      <c r="A26" s="81" t="s">
        <v>127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  <c r="BX26" s="81"/>
      <c r="BY26" s="81"/>
      <c r="BZ26" s="81"/>
      <c r="CA26" s="81"/>
      <c r="CB26" s="81"/>
      <c r="CC26" s="81"/>
      <c r="CD26" s="81"/>
      <c r="CE26" s="81"/>
      <c r="CF26" s="81"/>
      <c r="CG26" s="81"/>
      <c r="CH26" s="81"/>
      <c r="CI26" s="81"/>
      <c r="CJ26" s="81"/>
      <c r="CK26" s="81"/>
      <c r="CL26" s="81"/>
      <c r="CM26" s="81"/>
      <c r="CN26" s="81"/>
      <c r="CO26" s="81"/>
      <c r="CP26" s="81"/>
      <c r="CQ26" s="81"/>
      <c r="CR26" s="81"/>
      <c r="CS26" s="81"/>
      <c r="CT26" s="81"/>
      <c r="CU26" s="81"/>
      <c r="CV26" s="81"/>
      <c r="CW26" s="81"/>
      <c r="CX26" s="81"/>
      <c r="CY26" s="81"/>
      <c r="CZ26" s="81"/>
      <c r="DA26" s="81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</row>
    <row r="27" spans="1:161" ht="14.25">
      <c r="A27" s="37"/>
      <c r="B27" s="37"/>
      <c r="C27" s="37"/>
      <c r="D27" s="81" t="s">
        <v>72</v>
      </c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37"/>
      <c r="U27" s="37"/>
      <c r="V27" s="37"/>
      <c r="W27" s="37"/>
      <c r="X27" s="95">
        <v>4</v>
      </c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7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</row>
    <row r="28" spans="1:161" ht="14.25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</row>
    <row r="29" spans="1:161" ht="14.25">
      <c r="A29" s="37"/>
      <c r="B29" s="37"/>
      <c r="C29" s="37"/>
      <c r="D29" s="37"/>
      <c r="E29" s="37"/>
      <c r="F29" s="37"/>
      <c r="G29" s="37"/>
      <c r="H29" s="81" t="s">
        <v>71</v>
      </c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37"/>
      <c r="T29" s="37"/>
      <c r="U29" s="37"/>
      <c r="V29" s="37"/>
      <c r="W29" s="37"/>
      <c r="X29" s="79">
        <v>111</v>
      </c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80"/>
      <c r="CW29" s="80"/>
      <c r="CX29" s="80"/>
      <c r="CY29" s="80"/>
      <c r="CZ29" s="80"/>
      <c r="DA29" s="82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</row>
    <row r="30" spans="1:161" ht="1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</row>
    <row r="31" spans="1:161">
      <c r="A31" s="90" t="s">
        <v>0</v>
      </c>
      <c r="B31" s="91"/>
      <c r="C31" s="91"/>
      <c r="D31" s="91"/>
      <c r="E31" s="91"/>
      <c r="F31" s="92"/>
      <c r="G31" s="90" t="s">
        <v>17</v>
      </c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2"/>
      <c r="AE31" s="90" t="s">
        <v>18</v>
      </c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2"/>
      <c r="AZ31" s="90" t="s">
        <v>19</v>
      </c>
      <c r="BA31" s="91"/>
      <c r="BB31" s="91"/>
      <c r="BC31" s="91"/>
      <c r="BD31" s="91"/>
      <c r="BE31" s="91"/>
      <c r="BF31" s="91"/>
      <c r="BG31" s="91"/>
      <c r="BH31" s="91"/>
      <c r="BI31" s="91"/>
      <c r="BJ31" s="91"/>
      <c r="BK31" s="91"/>
      <c r="BL31" s="91"/>
      <c r="BM31" s="91"/>
      <c r="BN31" s="91"/>
      <c r="BO31" s="91"/>
      <c r="BP31" s="91"/>
      <c r="BQ31" s="92"/>
      <c r="BR31" s="90" t="s">
        <v>20</v>
      </c>
      <c r="BS31" s="91"/>
      <c r="BT31" s="91"/>
      <c r="BU31" s="91"/>
      <c r="BV31" s="91"/>
      <c r="BW31" s="91"/>
      <c r="BX31" s="91"/>
      <c r="BY31" s="91"/>
      <c r="BZ31" s="91"/>
      <c r="CA31" s="91"/>
      <c r="CB31" s="91"/>
      <c r="CC31" s="91"/>
      <c r="CD31" s="91"/>
      <c r="CE31" s="91"/>
      <c r="CF31" s="91"/>
      <c r="CG31" s="91"/>
      <c r="CH31" s="91"/>
      <c r="CI31" s="92"/>
      <c r="CJ31" s="90" t="s">
        <v>16</v>
      </c>
      <c r="CK31" s="91"/>
      <c r="CL31" s="91"/>
      <c r="CM31" s="91"/>
      <c r="CN31" s="91"/>
      <c r="CO31" s="91"/>
      <c r="CP31" s="91"/>
      <c r="CQ31" s="91"/>
      <c r="CR31" s="91"/>
      <c r="CS31" s="91"/>
      <c r="CT31" s="91"/>
      <c r="CU31" s="91"/>
      <c r="CV31" s="91"/>
      <c r="CW31" s="91"/>
      <c r="CX31" s="91"/>
      <c r="CY31" s="91"/>
      <c r="CZ31" s="91"/>
      <c r="DA31" s="92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</row>
    <row r="32" spans="1:161">
      <c r="A32" s="77">
        <v>1</v>
      </c>
      <c r="B32" s="77"/>
      <c r="C32" s="77"/>
      <c r="D32" s="77"/>
      <c r="E32" s="77"/>
      <c r="F32" s="77"/>
      <c r="G32" s="77">
        <v>2</v>
      </c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>
        <v>3</v>
      </c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>
        <v>4</v>
      </c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>
        <v>5</v>
      </c>
      <c r="BS32" s="77"/>
      <c r="BT32" s="77"/>
      <c r="BU32" s="77"/>
      <c r="BV32" s="77"/>
      <c r="BW32" s="77"/>
      <c r="BX32" s="77"/>
      <c r="BY32" s="77"/>
      <c r="BZ32" s="77"/>
      <c r="CA32" s="77"/>
      <c r="CB32" s="77"/>
      <c r="CC32" s="77"/>
      <c r="CD32" s="77"/>
      <c r="CE32" s="77"/>
      <c r="CF32" s="77"/>
      <c r="CG32" s="77"/>
      <c r="CH32" s="77"/>
      <c r="CI32" s="77"/>
      <c r="CJ32" s="77">
        <v>6</v>
      </c>
      <c r="CK32" s="77"/>
      <c r="CL32" s="77"/>
      <c r="CM32" s="77"/>
      <c r="CN32" s="77"/>
      <c r="CO32" s="77"/>
      <c r="CP32" s="77"/>
      <c r="CQ32" s="77"/>
      <c r="CR32" s="77"/>
      <c r="CS32" s="77"/>
      <c r="CT32" s="77"/>
      <c r="CU32" s="77"/>
      <c r="CV32" s="77"/>
      <c r="CW32" s="77"/>
      <c r="CX32" s="77"/>
      <c r="CY32" s="77"/>
      <c r="CZ32" s="77"/>
      <c r="DA32" s="77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</row>
    <row r="33" spans="1:161" ht="26.25" customHeight="1">
      <c r="A33" s="77">
        <v>2</v>
      </c>
      <c r="B33" s="77"/>
      <c r="C33" s="77"/>
      <c r="D33" s="77"/>
      <c r="E33" s="77"/>
      <c r="F33" s="77"/>
      <c r="G33" s="126" t="s">
        <v>95</v>
      </c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8"/>
      <c r="AE33" s="111">
        <v>33.799999999999997</v>
      </c>
      <c r="AF33" s="112"/>
      <c r="AG33" s="112"/>
      <c r="AH33" s="112"/>
      <c r="AI33" s="112"/>
      <c r="AJ33" s="112"/>
      <c r="AK33" s="112"/>
      <c r="AL33" s="112"/>
      <c r="AM33" s="112"/>
      <c r="AN33" s="112"/>
      <c r="AO33" s="112"/>
      <c r="AP33" s="112"/>
      <c r="AQ33" s="112"/>
      <c r="AR33" s="112"/>
      <c r="AS33" s="112"/>
      <c r="AT33" s="112"/>
      <c r="AU33" s="112"/>
      <c r="AV33" s="112"/>
      <c r="AW33" s="112"/>
      <c r="AX33" s="112"/>
      <c r="AY33" s="113"/>
      <c r="AZ33" s="111">
        <v>6</v>
      </c>
      <c r="BA33" s="112"/>
      <c r="BB33" s="112"/>
      <c r="BC33" s="112"/>
      <c r="BD33" s="112"/>
      <c r="BE33" s="112"/>
      <c r="BF33" s="112"/>
      <c r="BG33" s="112"/>
      <c r="BH33" s="112"/>
      <c r="BI33" s="112"/>
      <c r="BJ33" s="112"/>
      <c r="BK33" s="112"/>
      <c r="BL33" s="112"/>
      <c r="BM33" s="112"/>
      <c r="BN33" s="112"/>
      <c r="BO33" s="112"/>
      <c r="BP33" s="112"/>
      <c r="BQ33" s="113"/>
      <c r="BR33" s="129">
        <v>349.60552000000001</v>
      </c>
      <c r="BS33" s="130"/>
      <c r="BT33" s="130"/>
      <c r="BU33" s="130"/>
      <c r="BV33" s="130"/>
      <c r="BW33" s="130"/>
      <c r="BX33" s="130"/>
      <c r="BY33" s="130"/>
      <c r="BZ33" s="130"/>
      <c r="CA33" s="130"/>
      <c r="CB33" s="130"/>
      <c r="CC33" s="130"/>
      <c r="CD33" s="130"/>
      <c r="CE33" s="130"/>
      <c r="CF33" s="130"/>
      <c r="CG33" s="130"/>
      <c r="CH33" s="130"/>
      <c r="CI33" s="131"/>
      <c r="CJ33" s="71">
        <f>AE33*AZ33*BR33</f>
        <v>70899.99945599999</v>
      </c>
      <c r="CK33" s="71"/>
      <c r="CL33" s="71"/>
      <c r="CM33" s="71"/>
      <c r="CN33" s="71"/>
      <c r="CO33" s="71"/>
      <c r="CP33" s="71"/>
      <c r="CQ33" s="71"/>
      <c r="CR33" s="71"/>
      <c r="CS33" s="71"/>
      <c r="CT33" s="71"/>
      <c r="CU33" s="71"/>
      <c r="CV33" s="71"/>
      <c r="CW33" s="71"/>
      <c r="CX33" s="71"/>
      <c r="CY33" s="71"/>
      <c r="CZ33" s="71"/>
      <c r="DA33" s="71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13"/>
    </row>
    <row r="34" spans="1:161">
      <c r="A34" s="77">
        <v>3</v>
      </c>
      <c r="B34" s="77"/>
      <c r="C34" s="77"/>
      <c r="D34" s="77"/>
      <c r="E34" s="77"/>
      <c r="F34" s="77"/>
      <c r="G34" s="126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  <c r="AE34" s="111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3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5"/>
      <c r="BS34" s="75"/>
      <c r="BT34" s="75"/>
      <c r="BU34" s="75"/>
      <c r="BV34" s="75"/>
      <c r="BW34" s="75"/>
      <c r="BX34" s="75"/>
      <c r="BY34" s="75"/>
      <c r="BZ34" s="75"/>
      <c r="CA34" s="75"/>
      <c r="CB34" s="75"/>
      <c r="CC34" s="75"/>
      <c r="CD34" s="75"/>
      <c r="CE34" s="75"/>
      <c r="CF34" s="75"/>
      <c r="CG34" s="75"/>
      <c r="CH34" s="75"/>
      <c r="CI34" s="75"/>
      <c r="CJ34" s="71">
        <f>AE34*AZ34*BR34</f>
        <v>0</v>
      </c>
      <c r="CK34" s="71"/>
      <c r="CL34" s="71"/>
      <c r="CM34" s="71"/>
      <c r="CN34" s="71"/>
      <c r="CO34" s="71"/>
      <c r="CP34" s="71"/>
      <c r="CQ34" s="71"/>
      <c r="CR34" s="71"/>
      <c r="CS34" s="71"/>
      <c r="CT34" s="71"/>
      <c r="CU34" s="71"/>
      <c r="CV34" s="71"/>
      <c r="CW34" s="71"/>
      <c r="CX34" s="71"/>
      <c r="CY34" s="71"/>
      <c r="CZ34" s="71"/>
      <c r="DA34" s="71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3"/>
      <c r="EX34" s="13"/>
      <c r="EY34" s="13"/>
      <c r="EZ34" s="13"/>
      <c r="FA34" s="13"/>
      <c r="FB34" s="13"/>
      <c r="FC34" s="13"/>
      <c r="FD34" s="13"/>
      <c r="FE34" s="13"/>
    </row>
    <row r="35" spans="1:161">
      <c r="A35" s="67"/>
      <c r="B35" s="67"/>
      <c r="C35" s="67"/>
      <c r="D35" s="67"/>
      <c r="E35" s="67"/>
      <c r="F35" s="67"/>
      <c r="G35" s="68" t="s">
        <v>10</v>
      </c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9"/>
      <c r="AE35" s="70" t="s">
        <v>11</v>
      </c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 t="s">
        <v>11</v>
      </c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  <c r="BL35" s="70"/>
      <c r="BM35" s="70"/>
      <c r="BN35" s="70"/>
      <c r="BO35" s="70"/>
      <c r="BP35" s="70"/>
      <c r="BQ35" s="70"/>
      <c r="BR35" s="70" t="s">
        <v>11</v>
      </c>
      <c r="BS35" s="70"/>
      <c r="BT35" s="70"/>
      <c r="BU35" s="70"/>
      <c r="BV35" s="70"/>
      <c r="BW35" s="70"/>
      <c r="BX35" s="70"/>
      <c r="BY35" s="70"/>
      <c r="BZ35" s="70"/>
      <c r="CA35" s="70"/>
      <c r="CB35" s="70"/>
      <c r="CC35" s="70"/>
      <c r="CD35" s="70"/>
      <c r="CE35" s="70"/>
      <c r="CF35" s="70"/>
      <c r="CG35" s="70"/>
      <c r="CH35" s="70"/>
      <c r="CI35" s="70"/>
      <c r="CJ35" s="71">
        <f>SUM(CJ33:DA34)</f>
        <v>70899.99945599999</v>
      </c>
      <c r="CK35" s="71"/>
      <c r="CL35" s="71"/>
      <c r="CM35" s="71"/>
      <c r="CN35" s="71"/>
      <c r="CO35" s="71"/>
      <c r="CP35" s="71"/>
      <c r="CQ35" s="71"/>
      <c r="CR35" s="71"/>
      <c r="CS35" s="71"/>
      <c r="CT35" s="71"/>
      <c r="CU35" s="71"/>
      <c r="CV35" s="71"/>
      <c r="CW35" s="71"/>
      <c r="CX35" s="71"/>
      <c r="CY35" s="71"/>
      <c r="CZ35" s="71"/>
      <c r="DA35" s="71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</row>
    <row r="36" spans="1:161" ht="1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</row>
    <row r="37" spans="1:161" ht="1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</row>
    <row r="38" spans="1:161">
      <c r="A38" s="22"/>
      <c r="B38" s="22"/>
      <c r="C38" s="22"/>
      <c r="D38" s="22"/>
      <c r="E38" s="22"/>
      <c r="F38" s="22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</row>
    <row r="39" spans="1:161" ht="14.25">
      <c r="A39" s="81" t="s">
        <v>141</v>
      </c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81"/>
      <c r="BQ39" s="81"/>
      <c r="BR39" s="81"/>
      <c r="BS39" s="81"/>
      <c r="BT39" s="81"/>
      <c r="BU39" s="81"/>
      <c r="BV39" s="81"/>
      <c r="BW39" s="81"/>
      <c r="BX39" s="81"/>
      <c r="BY39" s="81"/>
      <c r="BZ39" s="81"/>
      <c r="CA39" s="81"/>
      <c r="CB39" s="81"/>
      <c r="CC39" s="81"/>
      <c r="CD39" s="81"/>
      <c r="CE39" s="81"/>
      <c r="CF39" s="81"/>
      <c r="CG39" s="81"/>
      <c r="CH39" s="81"/>
      <c r="CI39" s="81"/>
      <c r="CJ39" s="81"/>
      <c r="CK39" s="81"/>
      <c r="CL39" s="81"/>
      <c r="CM39" s="81"/>
      <c r="CN39" s="81"/>
      <c r="CO39" s="81"/>
      <c r="CP39" s="81"/>
      <c r="CQ39" s="81"/>
      <c r="CR39" s="81"/>
      <c r="CS39" s="81"/>
      <c r="CT39" s="81"/>
      <c r="CU39" s="81"/>
      <c r="CV39" s="81"/>
      <c r="CW39" s="81"/>
      <c r="CX39" s="81"/>
      <c r="CY39" s="81"/>
      <c r="CZ39" s="81"/>
      <c r="DA39" s="81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13"/>
    </row>
    <row r="40" spans="1:161" ht="14.25">
      <c r="A40" s="37"/>
      <c r="B40" s="37"/>
      <c r="C40" s="37"/>
      <c r="D40" s="81" t="s">
        <v>72</v>
      </c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37"/>
      <c r="U40" s="37"/>
      <c r="V40" s="37"/>
      <c r="W40" s="37"/>
      <c r="X40" s="95">
        <v>4</v>
      </c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  <c r="AT40" s="96"/>
      <c r="AU40" s="96"/>
      <c r="AV40" s="96"/>
      <c r="AW40" s="96"/>
      <c r="AX40" s="96"/>
      <c r="AY40" s="96"/>
      <c r="AZ40" s="96"/>
      <c r="BA40" s="96"/>
      <c r="BB40" s="96"/>
      <c r="BC40" s="96"/>
      <c r="BD40" s="96"/>
      <c r="BE40" s="96"/>
      <c r="BF40" s="96"/>
      <c r="BG40" s="96"/>
      <c r="BH40" s="96"/>
      <c r="BI40" s="96"/>
      <c r="BJ40" s="96"/>
      <c r="BK40" s="96"/>
      <c r="BL40" s="96"/>
      <c r="BM40" s="96"/>
      <c r="BN40" s="96"/>
      <c r="BO40" s="96"/>
      <c r="BP40" s="96"/>
      <c r="BQ40" s="96"/>
      <c r="BR40" s="96"/>
      <c r="BS40" s="96"/>
      <c r="BT40" s="96"/>
      <c r="BU40" s="96"/>
      <c r="BV40" s="96"/>
      <c r="BW40" s="96"/>
      <c r="BX40" s="96"/>
      <c r="BY40" s="96"/>
      <c r="BZ40" s="96"/>
      <c r="CA40" s="96"/>
      <c r="CB40" s="96"/>
      <c r="CC40" s="96"/>
      <c r="CD40" s="96"/>
      <c r="CE40" s="96"/>
      <c r="CF40" s="96"/>
      <c r="CG40" s="96"/>
      <c r="CH40" s="96"/>
      <c r="CI40" s="96"/>
      <c r="CJ40" s="96"/>
      <c r="CK40" s="96"/>
      <c r="CL40" s="96"/>
      <c r="CM40" s="96"/>
      <c r="CN40" s="96"/>
      <c r="CO40" s="96"/>
      <c r="CP40" s="96"/>
      <c r="CQ40" s="96"/>
      <c r="CR40" s="96"/>
      <c r="CS40" s="96"/>
      <c r="CT40" s="96"/>
      <c r="CU40" s="96"/>
      <c r="CV40" s="96"/>
      <c r="CW40" s="96"/>
      <c r="CX40" s="96"/>
      <c r="CY40" s="96"/>
      <c r="CZ40" s="96"/>
      <c r="DA40" s="97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</row>
    <row r="41" spans="1:161" ht="14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</row>
    <row r="42" spans="1:161" ht="14.25">
      <c r="A42" s="37"/>
      <c r="B42" s="37"/>
      <c r="C42" s="37"/>
      <c r="D42" s="37"/>
      <c r="E42" s="37"/>
      <c r="F42" s="37"/>
      <c r="G42" s="37"/>
      <c r="H42" s="81" t="s">
        <v>71</v>
      </c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37"/>
      <c r="T42" s="37"/>
      <c r="U42" s="37"/>
      <c r="V42" s="37"/>
      <c r="W42" s="37"/>
      <c r="X42" s="79">
        <v>112</v>
      </c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80"/>
      <c r="BV42" s="80"/>
      <c r="BW42" s="80"/>
      <c r="BX42" s="80"/>
      <c r="BY42" s="80"/>
      <c r="BZ42" s="80"/>
      <c r="CA42" s="80"/>
      <c r="CB42" s="80"/>
      <c r="CC42" s="80"/>
      <c r="CD42" s="80"/>
      <c r="CE42" s="80"/>
      <c r="CF42" s="80"/>
      <c r="CG42" s="80"/>
      <c r="CH42" s="80"/>
      <c r="CI42" s="80"/>
      <c r="CJ42" s="80"/>
      <c r="CK42" s="80"/>
      <c r="CL42" s="80"/>
      <c r="CM42" s="80"/>
      <c r="CN42" s="80"/>
      <c r="CO42" s="80"/>
      <c r="CP42" s="80"/>
      <c r="CQ42" s="80"/>
      <c r="CR42" s="80"/>
      <c r="CS42" s="80"/>
      <c r="CT42" s="80"/>
      <c r="CU42" s="80"/>
      <c r="CV42" s="80"/>
      <c r="CW42" s="80"/>
      <c r="CX42" s="80"/>
      <c r="CY42" s="80"/>
      <c r="CZ42" s="80"/>
      <c r="DA42" s="82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</row>
    <row r="43" spans="1:161" ht="1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</row>
    <row r="44" spans="1:161" ht="50.25" customHeight="1">
      <c r="A44" s="90" t="s">
        <v>0</v>
      </c>
      <c r="B44" s="91"/>
      <c r="C44" s="91"/>
      <c r="D44" s="91"/>
      <c r="E44" s="91"/>
      <c r="F44" s="92"/>
      <c r="G44" s="90" t="s">
        <v>17</v>
      </c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  <c r="AE44" s="90" t="s">
        <v>18</v>
      </c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91"/>
      <c r="AX44" s="91"/>
      <c r="AY44" s="92"/>
      <c r="AZ44" s="90" t="s">
        <v>19</v>
      </c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  <c r="BN44" s="91"/>
      <c r="BO44" s="91"/>
      <c r="BP44" s="91"/>
      <c r="BQ44" s="92"/>
      <c r="BR44" s="90" t="s">
        <v>20</v>
      </c>
      <c r="BS44" s="91"/>
      <c r="BT44" s="91"/>
      <c r="BU44" s="91"/>
      <c r="BV44" s="91"/>
      <c r="BW44" s="91"/>
      <c r="BX44" s="91"/>
      <c r="BY44" s="91"/>
      <c r="BZ44" s="91"/>
      <c r="CA44" s="91"/>
      <c r="CB44" s="91"/>
      <c r="CC44" s="91"/>
      <c r="CD44" s="91"/>
      <c r="CE44" s="91"/>
      <c r="CF44" s="91"/>
      <c r="CG44" s="91"/>
      <c r="CH44" s="91"/>
      <c r="CI44" s="92"/>
      <c r="CJ44" s="90" t="s">
        <v>16</v>
      </c>
      <c r="CK44" s="91"/>
      <c r="CL44" s="91"/>
      <c r="CM44" s="91"/>
      <c r="CN44" s="91"/>
      <c r="CO44" s="91"/>
      <c r="CP44" s="91"/>
      <c r="CQ44" s="91"/>
      <c r="CR44" s="91"/>
      <c r="CS44" s="91"/>
      <c r="CT44" s="91"/>
      <c r="CU44" s="91"/>
      <c r="CV44" s="91"/>
      <c r="CW44" s="91"/>
      <c r="CX44" s="91"/>
      <c r="CY44" s="91"/>
      <c r="CZ44" s="91"/>
      <c r="DA44" s="92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</row>
    <row r="45" spans="1:161">
      <c r="A45" s="77">
        <v>1</v>
      </c>
      <c r="B45" s="77"/>
      <c r="C45" s="77"/>
      <c r="D45" s="77"/>
      <c r="E45" s="77"/>
      <c r="F45" s="77"/>
      <c r="G45" s="77">
        <v>2</v>
      </c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>
        <v>3</v>
      </c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77"/>
      <c r="AX45" s="77"/>
      <c r="AY45" s="77"/>
      <c r="AZ45" s="77">
        <v>4</v>
      </c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77"/>
      <c r="BQ45" s="77"/>
      <c r="BR45" s="77">
        <v>5</v>
      </c>
      <c r="BS45" s="77"/>
      <c r="BT45" s="77"/>
      <c r="BU45" s="77"/>
      <c r="BV45" s="77"/>
      <c r="BW45" s="77"/>
      <c r="BX45" s="77"/>
      <c r="BY45" s="77"/>
      <c r="BZ45" s="77"/>
      <c r="CA45" s="77"/>
      <c r="CB45" s="77"/>
      <c r="CC45" s="77"/>
      <c r="CD45" s="77"/>
      <c r="CE45" s="77"/>
      <c r="CF45" s="77"/>
      <c r="CG45" s="77"/>
      <c r="CH45" s="77"/>
      <c r="CI45" s="77"/>
      <c r="CJ45" s="77">
        <v>6</v>
      </c>
      <c r="CK45" s="77"/>
      <c r="CL45" s="77"/>
      <c r="CM45" s="77"/>
      <c r="CN45" s="77"/>
      <c r="CO45" s="77"/>
      <c r="CP45" s="77"/>
      <c r="CQ45" s="77"/>
      <c r="CR45" s="77"/>
      <c r="CS45" s="77"/>
      <c r="CT45" s="77"/>
      <c r="CU45" s="77"/>
      <c r="CV45" s="77"/>
      <c r="CW45" s="77"/>
      <c r="CX45" s="77"/>
      <c r="CY45" s="77"/>
      <c r="CZ45" s="77"/>
      <c r="DA45" s="77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</row>
    <row r="46" spans="1:161" ht="39" customHeight="1">
      <c r="A46" s="77">
        <v>2</v>
      </c>
      <c r="B46" s="77"/>
      <c r="C46" s="77"/>
      <c r="D46" s="77"/>
      <c r="E46" s="77"/>
      <c r="F46" s="77"/>
      <c r="G46" s="126" t="s">
        <v>128</v>
      </c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8"/>
      <c r="AE46" s="111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  <c r="AQ46" s="112"/>
      <c r="AR46" s="112"/>
      <c r="AS46" s="112"/>
      <c r="AT46" s="112"/>
      <c r="AU46" s="112"/>
      <c r="AV46" s="112"/>
      <c r="AW46" s="112"/>
      <c r="AX46" s="112"/>
      <c r="AY46" s="113"/>
      <c r="AZ46" s="111"/>
      <c r="BA46" s="112"/>
      <c r="BB46" s="112"/>
      <c r="BC46" s="112"/>
      <c r="BD46" s="112"/>
      <c r="BE46" s="112"/>
      <c r="BF46" s="112"/>
      <c r="BG46" s="112"/>
      <c r="BH46" s="112"/>
      <c r="BI46" s="112"/>
      <c r="BJ46" s="112"/>
      <c r="BK46" s="112"/>
      <c r="BL46" s="112"/>
      <c r="BM46" s="112"/>
      <c r="BN46" s="112"/>
      <c r="BO46" s="112"/>
      <c r="BP46" s="112"/>
      <c r="BQ46" s="113"/>
      <c r="BR46" s="129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1"/>
      <c r="CJ46" s="71">
        <f>AE46*AZ46*BR46</f>
        <v>0</v>
      </c>
      <c r="CK46" s="71"/>
      <c r="CL46" s="71"/>
      <c r="CM46" s="71"/>
      <c r="CN46" s="71"/>
      <c r="CO46" s="71"/>
      <c r="CP46" s="71"/>
      <c r="CQ46" s="71"/>
      <c r="CR46" s="71"/>
      <c r="CS46" s="71"/>
      <c r="CT46" s="71"/>
      <c r="CU46" s="71"/>
      <c r="CV46" s="71"/>
      <c r="CW46" s="71"/>
      <c r="CX46" s="71"/>
      <c r="CY46" s="71"/>
      <c r="CZ46" s="71"/>
      <c r="DA46" s="71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</row>
    <row r="47" spans="1:161">
      <c r="A47" s="77">
        <v>3</v>
      </c>
      <c r="B47" s="77"/>
      <c r="C47" s="77"/>
      <c r="D47" s="77"/>
      <c r="E47" s="77"/>
      <c r="F47" s="77"/>
      <c r="G47" s="126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8"/>
      <c r="AE47" s="111"/>
      <c r="AF47" s="112"/>
      <c r="AG47" s="112"/>
      <c r="AH47" s="112"/>
      <c r="AI47" s="112"/>
      <c r="AJ47" s="112"/>
      <c r="AK47" s="112"/>
      <c r="AL47" s="112"/>
      <c r="AM47" s="112"/>
      <c r="AN47" s="112"/>
      <c r="AO47" s="112"/>
      <c r="AP47" s="112"/>
      <c r="AQ47" s="112"/>
      <c r="AR47" s="112"/>
      <c r="AS47" s="112"/>
      <c r="AT47" s="112"/>
      <c r="AU47" s="112"/>
      <c r="AV47" s="112"/>
      <c r="AW47" s="112"/>
      <c r="AX47" s="112"/>
      <c r="AY47" s="113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5"/>
      <c r="BS47" s="75"/>
      <c r="BT47" s="75"/>
      <c r="BU47" s="75"/>
      <c r="BV47" s="75"/>
      <c r="BW47" s="75"/>
      <c r="BX47" s="75"/>
      <c r="BY47" s="75"/>
      <c r="BZ47" s="75"/>
      <c r="CA47" s="75"/>
      <c r="CB47" s="75"/>
      <c r="CC47" s="75"/>
      <c r="CD47" s="75"/>
      <c r="CE47" s="75"/>
      <c r="CF47" s="75"/>
      <c r="CG47" s="75"/>
      <c r="CH47" s="75"/>
      <c r="CI47" s="75"/>
      <c r="CJ47" s="71">
        <f>AE47*AZ47*BR47</f>
        <v>0</v>
      </c>
      <c r="CK47" s="71"/>
      <c r="CL47" s="71"/>
      <c r="CM47" s="71"/>
      <c r="CN47" s="71"/>
      <c r="CO47" s="71"/>
      <c r="CP47" s="71"/>
      <c r="CQ47" s="71"/>
      <c r="CR47" s="71"/>
      <c r="CS47" s="71"/>
      <c r="CT47" s="71"/>
      <c r="CU47" s="71"/>
      <c r="CV47" s="71"/>
      <c r="CW47" s="71"/>
      <c r="CX47" s="71"/>
      <c r="CY47" s="71"/>
      <c r="CZ47" s="71"/>
      <c r="DA47" s="71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</row>
    <row r="48" spans="1:161">
      <c r="A48" s="67"/>
      <c r="B48" s="67"/>
      <c r="C48" s="67"/>
      <c r="D48" s="67"/>
      <c r="E48" s="67"/>
      <c r="F48" s="67"/>
      <c r="G48" s="68" t="s">
        <v>10</v>
      </c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9"/>
      <c r="AE48" s="70" t="s">
        <v>11</v>
      </c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 t="s">
        <v>11</v>
      </c>
      <c r="BA48" s="70"/>
      <c r="BB48" s="70"/>
      <c r="BC48" s="70"/>
      <c r="BD48" s="70"/>
      <c r="BE48" s="70"/>
      <c r="BF48" s="70"/>
      <c r="BG48" s="70"/>
      <c r="BH48" s="70"/>
      <c r="BI48" s="70"/>
      <c r="BJ48" s="70"/>
      <c r="BK48" s="70"/>
      <c r="BL48" s="70"/>
      <c r="BM48" s="70"/>
      <c r="BN48" s="70"/>
      <c r="BO48" s="70"/>
      <c r="BP48" s="70"/>
      <c r="BQ48" s="70"/>
      <c r="BR48" s="70" t="s">
        <v>11</v>
      </c>
      <c r="BS48" s="70"/>
      <c r="BT48" s="70"/>
      <c r="BU48" s="70"/>
      <c r="BV48" s="70"/>
      <c r="BW48" s="70"/>
      <c r="BX48" s="70"/>
      <c r="BY48" s="70"/>
      <c r="BZ48" s="70"/>
      <c r="CA48" s="70"/>
      <c r="CB48" s="70"/>
      <c r="CC48" s="70"/>
      <c r="CD48" s="70"/>
      <c r="CE48" s="70"/>
      <c r="CF48" s="70"/>
      <c r="CG48" s="70"/>
      <c r="CH48" s="70"/>
      <c r="CI48" s="70"/>
      <c r="CJ48" s="71">
        <f>SUM(CJ46:DA47)</f>
        <v>0</v>
      </c>
      <c r="CK48" s="71"/>
      <c r="CL48" s="71"/>
      <c r="CM48" s="71"/>
      <c r="CN48" s="71"/>
      <c r="CO48" s="71"/>
      <c r="CP48" s="71"/>
      <c r="CQ48" s="71"/>
      <c r="CR48" s="71"/>
      <c r="CS48" s="71"/>
      <c r="CT48" s="71"/>
      <c r="CU48" s="71"/>
      <c r="CV48" s="71"/>
      <c r="CW48" s="71"/>
      <c r="CX48" s="71"/>
      <c r="CY48" s="71"/>
      <c r="CZ48" s="71"/>
      <c r="DA48" s="71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</row>
    <row r="49" spans="1:16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</row>
    <row r="50" spans="1:161" ht="14.25">
      <c r="A50" s="78" t="s">
        <v>142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78"/>
      <c r="BK50" s="78"/>
      <c r="BL50" s="78"/>
      <c r="BM50" s="78"/>
      <c r="BN50" s="78"/>
      <c r="BO50" s="78"/>
      <c r="BP50" s="78"/>
      <c r="BQ50" s="78"/>
      <c r="BR50" s="78"/>
      <c r="BS50" s="78"/>
      <c r="BT50" s="78"/>
      <c r="BU50" s="78"/>
      <c r="BV50" s="78"/>
      <c r="BW50" s="78"/>
      <c r="BX50" s="78"/>
      <c r="BY50" s="78"/>
      <c r="BZ50" s="78"/>
      <c r="CA50" s="78"/>
      <c r="CB50" s="78"/>
      <c r="CC50" s="78"/>
      <c r="CD50" s="78"/>
      <c r="CE50" s="78"/>
      <c r="CF50" s="78"/>
      <c r="CG50" s="78"/>
      <c r="CH50" s="78"/>
      <c r="CI50" s="78"/>
      <c r="CJ50" s="78"/>
      <c r="CK50" s="78"/>
      <c r="CL50" s="78"/>
      <c r="CM50" s="78"/>
      <c r="CN50" s="78"/>
      <c r="CO50" s="78"/>
      <c r="CP50" s="78"/>
      <c r="CQ50" s="78"/>
      <c r="CR50" s="78"/>
      <c r="CS50" s="78"/>
      <c r="CT50" s="78"/>
      <c r="CU50" s="78"/>
      <c r="CV50" s="78"/>
      <c r="CW50" s="78"/>
      <c r="CX50" s="78"/>
      <c r="CY50" s="78"/>
      <c r="CZ50" s="78"/>
      <c r="DA50" s="78"/>
      <c r="DB50" s="78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</row>
    <row r="51" spans="1:161" ht="14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  <c r="CL51" s="36"/>
      <c r="CM51" s="36"/>
      <c r="CN51" s="36"/>
      <c r="CO51" s="36"/>
      <c r="CP51" s="36"/>
      <c r="CQ51" s="36"/>
      <c r="CR51" s="36"/>
      <c r="CS51" s="36"/>
      <c r="CT51" s="36"/>
      <c r="CU51" s="36"/>
      <c r="CV51" s="36"/>
      <c r="CW51" s="36"/>
      <c r="CX51" s="36"/>
      <c r="CY51" s="36"/>
      <c r="CZ51" s="36"/>
      <c r="DA51" s="36"/>
      <c r="DB51" s="36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</row>
    <row r="52" spans="1:161" ht="14.25">
      <c r="A52" s="36"/>
      <c r="B52" s="36"/>
      <c r="C52" s="36"/>
      <c r="D52" s="36"/>
      <c r="E52" s="36"/>
      <c r="F52" s="36"/>
      <c r="G52" s="36"/>
      <c r="H52" s="36"/>
      <c r="I52" s="78" t="s">
        <v>72</v>
      </c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36"/>
      <c r="Y52" s="36"/>
      <c r="Z52" s="79">
        <v>4</v>
      </c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/>
      <c r="AO52" s="80"/>
      <c r="AP52" s="80"/>
      <c r="AQ52" s="80"/>
      <c r="AR52" s="80"/>
      <c r="AS52" s="80"/>
      <c r="AT52" s="80"/>
      <c r="AU52" s="80"/>
      <c r="AV52" s="80"/>
      <c r="AW52" s="80"/>
      <c r="AX52" s="80"/>
      <c r="AY52" s="80"/>
      <c r="AZ52" s="80"/>
      <c r="BA52" s="80"/>
      <c r="BB52" s="80"/>
      <c r="BC52" s="80"/>
      <c r="BD52" s="80"/>
      <c r="BE52" s="80"/>
      <c r="BF52" s="80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T52" s="80"/>
      <c r="BU52" s="80"/>
      <c r="BV52" s="80"/>
      <c r="BW52" s="80"/>
      <c r="BX52" s="80"/>
      <c r="BY52" s="80"/>
      <c r="BZ52" s="80"/>
      <c r="CA52" s="80"/>
      <c r="CB52" s="80"/>
      <c r="CC52" s="80"/>
      <c r="CD52" s="80"/>
      <c r="CE52" s="80"/>
      <c r="CF52" s="80"/>
      <c r="CG52" s="80"/>
      <c r="CH52" s="80"/>
      <c r="CI52" s="80"/>
      <c r="CJ52" s="80"/>
      <c r="CK52" s="80"/>
      <c r="CL52" s="80"/>
      <c r="CM52" s="80"/>
      <c r="CN52" s="80"/>
      <c r="CO52" s="80"/>
      <c r="CP52" s="80"/>
      <c r="CQ52" s="80"/>
      <c r="CR52" s="80"/>
      <c r="CS52" s="80"/>
      <c r="CT52" s="80"/>
      <c r="CU52" s="80"/>
      <c r="CV52" s="80"/>
      <c r="CW52" s="80"/>
      <c r="CX52" s="80"/>
      <c r="CY52" s="80"/>
      <c r="CZ52" s="80"/>
      <c r="DA52" s="82"/>
      <c r="DB52" s="36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</row>
    <row r="53" spans="1:161" ht="14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29"/>
      <c r="BP53" s="29"/>
      <c r="BQ53" s="29"/>
      <c r="BR53" s="29"/>
      <c r="BS53" s="29"/>
      <c r="BT53" s="29"/>
      <c r="BU53" s="29"/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36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</row>
    <row r="54" spans="1:161" ht="14.25">
      <c r="A54" s="36"/>
      <c r="B54" s="36"/>
      <c r="C54" s="36"/>
      <c r="D54" s="36"/>
      <c r="E54" s="36"/>
      <c r="F54" s="78" t="s">
        <v>71</v>
      </c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36"/>
      <c r="Y54" s="36"/>
      <c r="Z54" s="79">
        <v>119</v>
      </c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  <c r="BF54" s="80"/>
      <c r="BG54" s="80"/>
      <c r="BH54" s="80"/>
      <c r="BI54" s="80"/>
      <c r="BJ54" s="80"/>
      <c r="BK54" s="80"/>
      <c r="BL54" s="80"/>
      <c r="BM54" s="80"/>
      <c r="BN54" s="80"/>
      <c r="BO54" s="80"/>
      <c r="BP54" s="80"/>
      <c r="BQ54" s="80"/>
      <c r="BR54" s="80"/>
      <c r="BS54" s="80"/>
      <c r="BT54" s="80"/>
      <c r="BU54" s="80"/>
      <c r="BV54" s="80"/>
      <c r="BW54" s="80"/>
      <c r="BX54" s="80"/>
      <c r="BY54" s="80"/>
      <c r="BZ54" s="80"/>
      <c r="CA54" s="80"/>
      <c r="CB54" s="80"/>
      <c r="CC54" s="80"/>
      <c r="CD54" s="80"/>
      <c r="CE54" s="80"/>
      <c r="CF54" s="80"/>
      <c r="CG54" s="80"/>
      <c r="CH54" s="80"/>
      <c r="CI54" s="80"/>
      <c r="CJ54" s="80"/>
      <c r="CK54" s="80"/>
      <c r="CL54" s="80"/>
      <c r="CM54" s="80"/>
      <c r="CN54" s="80"/>
      <c r="CO54" s="80"/>
      <c r="CP54" s="80"/>
      <c r="CQ54" s="80"/>
      <c r="CR54" s="80"/>
      <c r="CS54" s="80"/>
      <c r="CT54" s="80"/>
      <c r="CU54" s="80"/>
      <c r="CV54" s="80"/>
      <c r="CW54" s="80"/>
      <c r="CX54" s="80"/>
      <c r="CY54" s="80"/>
      <c r="CZ54" s="80"/>
      <c r="DA54" s="82"/>
      <c r="DB54" s="36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</row>
    <row r="55" spans="1:161" ht="1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</row>
    <row r="56" spans="1:161" ht="51">
      <c r="A56" s="90" t="s">
        <v>0</v>
      </c>
      <c r="B56" s="91"/>
      <c r="C56" s="91"/>
      <c r="D56" s="91"/>
      <c r="E56" s="91"/>
      <c r="F56" s="92"/>
      <c r="G56" s="90" t="s">
        <v>61</v>
      </c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  <c r="AC56" s="91"/>
      <c r="AD56" s="91"/>
      <c r="AE56" s="91"/>
      <c r="AF56" s="91"/>
      <c r="AG56" s="91"/>
      <c r="AH56" s="91"/>
      <c r="AI56" s="91"/>
      <c r="AJ56" s="91"/>
      <c r="AK56" s="91"/>
      <c r="AL56" s="91"/>
      <c r="AM56" s="91"/>
      <c r="AN56" s="91"/>
      <c r="AO56" s="91"/>
      <c r="AP56" s="91"/>
      <c r="AQ56" s="91"/>
      <c r="AR56" s="91"/>
      <c r="AS56" s="91"/>
      <c r="AT56" s="91"/>
      <c r="AU56" s="91"/>
      <c r="AV56" s="91"/>
      <c r="AW56" s="91"/>
      <c r="AX56" s="91"/>
      <c r="AY56" s="91"/>
      <c r="AZ56" s="91"/>
      <c r="BA56" s="91"/>
      <c r="BB56" s="91"/>
      <c r="BC56" s="91"/>
      <c r="BD56" s="91"/>
      <c r="BE56" s="91"/>
      <c r="BF56" s="91"/>
      <c r="BG56" s="91"/>
      <c r="BH56" s="91"/>
      <c r="BI56" s="91"/>
      <c r="BJ56" s="91"/>
      <c r="BK56" s="91"/>
      <c r="BL56" s="91"/>
      <c r="BM56" s="91"/>
      <c r="BN56" s="91"/>
      <c r="BO56" s="91"/>
      <c r="BP56" s="91"/>
      <c r="BQ56" s="91"/>
      <c r="BR56" s="91"/>
      <c r="BS56" s="91"/>
      <c r="BT56" s="91"/>
      <c r="BU56" s="91"/>
      <c r="BV56" s="92"/>
      <c r="BW56" s="38" t="s">
        <v>69</v>
      </c>
      <c r="BX56" s="90" t="s">
        <v>22</v>
      </c>
      <c r="BY56" s="91"/>
      <c r="BZ56" s="91"/>
      <c r="CA56" s="91"/>
      <c r="CB56" s="91"/>
      <c r="CC56" s="91"/>
      <c r="CD56" s="91"/>
      <c r="CE56" s="91"/>
      <c r="CF56" s="91"/>
      <c r="CG56" s="91"/>
      <c r="CH56" s="91"/>
      <c r="CI56" s="91"/>
      <c r="CJ56" s="91"/>
      <c r="CK56" s="91"/>
      <c r="CL56" s="91"/>
      <c r="CM56" s="92"/>
      <c r="CN56" s="90" t="s">
        <v>21</v>
      </c>
      <c r="CO56" s="91"/>
      <c r="CP56" s="91"/>
      <c r="CQ56" s="91"/>
      <c r="CR56" s="91"/>
      <c r="CS56" s="91"/>
      <c r="CT56" s="91"/>
      <c r="CU56" s="91"/>
      <c r="CV56" s="91"/>
      <c r="CW56" s="91"/>
      <c r="CX56" s="91"/>
      <c r="CY56" s="91"/>
      <c r="CZ56" s="91"/>
      <c r="DA56" s="91"/>
      <c r="DB56" s="92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</row>
    <row r="57" spans="1:161">
      <c r="A57" s="77">
        <v>1</v>
      </c>
      <c r="B57" s="77"/>
      <c r="C57" s="77"/>
      <c r="D57" s="77"/>
      <c r="E57" s="77"/>
      <c r="F57" s="77"/>
      <c r="G57" s="77">
        <v>2</v>
      </c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77"/>
      <c r="BQ57" s="77"/>
      <c r="BR57" s="77"/>
      <c r="BS57" s="77"/>
      <c r="BT57" s="77"/>
      <c r="BU57" s="77"/>
      <c r="BV57" s="77"/>
      <c r="BW57" s="35"/>
      <c r="BX57" s="77">
        <v>3</v>
      </c>
      <c r="BY57" s="77"/>
      <c r="BZ57" s="77"/>
      <c r="CA57" s="77"/>
      <c r="CB57" s="77"/>
      <c r="CC57" s="77"/>
      <c r="CD57" s="77"/>
      <c r="CE57" s="77"/>
      <c r="CF57" s="77"/>
      <c r="CG57" s="77"/>
      <c r="CH57" s="77"/>
      <c r="CI57" s="77"/>
      <c r="CJ57" s="77"/>
      <c r="CK57" s="77"/>
      <c r="CL57" s="77"/>
      <c r="CM57" s="77"/>
      <c r="CN57" s="77">
        <v>4</v>
      </c>
      <c r="CO57" s="77"/>
      <c r="CP57" s="77"/>
      <c r="CQ57" s="77"/>
      <c r="CR57" s="77"/>
      <c r="CS57" s="77"/>
      <c r="CT57" s="77"/>
      <c r="CU57" s="77"/>
      <c r="CV57" s="77"/>
      <c r="CW57" s="77"/>
      <c r="CX57" s="77"/>
      <c r="CY57" s="77"/>
      <c r="CZ57" s="77"/>
      <c r="DA57" s="77"/>
      <c r="DB57" s="77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</row>
    <row r="58" spans="1:161">
      <c r="A58" s="67" t="s">
        <v>23</v>
      </c>
      <c r="B58" s="67"/>
      <c r="C58" s="67"/>
      <c r="D58" s="67"/>
      <c r="E58" s="67"/>
      <c r="F58" s="67"/>
      <c r="G58" s="31"/>
      <c r="H58" s="132" t="s">
        <v>34</v>
      </c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2"/>
      <c r="AA58" s="132"/>
      <c r="AB58" s="132"/>
      <c r="AC58" s="132"/>
      <c r="AD58" s="132"/>
      <c r="AE58" s="132"/>
      <c r="AF58" s="132"/>
      <c r="AG58" s="132"/>
      <c r="AH58" s="132"/>
      <c r="AI58" s="132"/>
      <c r="AJ58" s="132"/>
      <c r="AK58" s="132"/>
      <c r="AL58" s="132"/>
      <c r="AM58" s="132"/>
      <c r="AN58" s="132"/>
      <c r="AO58" s="132"/>
      <c r="AP58" s="132"/>
      <c r="AQ58" s="132"/>
      <c r="AR58" s="132"/>
      <c r="AS58" s="132"/>
      <c r="AT58" s="132"/>
      <c r="AU58" s="132"/>
      <c r="AV58" s="132"/>
      <c r="AW58" s="132"/>
      <c r="AX58" s="132"/>
      <c r="AY58" s="132"/>
      <c r="AZ58" s="132"/>
      <c r="BA58" s="132"/>
      <c r="BB58" s="132"/>
      <c r="BC58" s="132"/>
      <c r="BD58" s="132"/>
      <c r="BE58" s="132"/>
      <c r="BF58" s="132"/>
      <c r="BG58" s="132"/>
      <c r="BH58" s="132"/>
      <c r="BI58" s="132"/>
      <c r="BJ58" s="132"/>
      <c r="BK58" s="132"/>
      <c r="BL58" s="132"/>
      <c r="BM58" s="132"/>
      <c r="BN58" s="132"/>
      <c r="BO58" s="132"/>
      <c r="BP58" s="132"/>
      <c r="BQ58" s="132"/>
      <c r="BR58" s="132"/>
      <c r="BS58" s="132"/>
      <c r="BT58" s="132"/>
      <c r="BU58" s="132"/>
      <c r="BV58" s="133"/>
      <c r="BW58" s="15" t="s">
        <v>11</v>
      </c>
      <c r="BX58" s="70" t="s">
        <v>11</v>
      </c>
      <c r="BY58" s="70"/>
      <c r="BZ58" s="70"/>
      <c r="CA58" s="70"/>
      <c r="CB58" s="70"/>
      <c r="CC58" s="70"/>
      <c r="CD58" s="70"/>
      <c r="CE58" s="70"/>
      <c r="CF58" s="70"/>
      <c r="CG58" s="70"/>
      <c r="CH58" s="70"/>
      <c r="CI58" s="70"/>
      <c r="CJ58" s="70"/>
      <c r="CK58" s="70"/>
      <c r="CL58" s="70"/>
      <c r="CM58" s="70"/>
      <c r="CN58" s="71">
        <f>SUM(CN59:DB62)</f>
        <v>2144560</v>
      </c>
      <c r="CO58" s="71"/>
      <c r="CP58" s="71"/>
      <c r="CQ58" s="71"/>
      <c r="CR58" s="71"/>
      <c r="CS58" s="71"/>
      <c r="CT58" s="71"/>
      <c r="CU58" s="71"/>
      <c r="CV58" s="71"/>
      <c r="CW58" s="71"/>
      <c r="CX58" s="71"/>
      <c r="CY58" s="71"/>
      <c r="CZ58" s="71"/>
      <c r="DA58" s="71"/>
      <c r="DB58" s="71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</row>
    <row r="59" spans="1:161">
      <c r="A59" s="136" t="s">
        <v>24</v>
      </c>
      <c r="B59" s="137"/>
      <c r="C59" s="137"/>
      <c r="D59" s="137"/>
      <c r="E59" s="137"/>
      <c r="F59" s="138"/>
      <c r="G59" s="16"/>
      <c r="H59" s="142" t="s">
        <v>2</v>
      </c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  <c r="AT59" s="142"/>
      <c r="AU59" s="142"/>
      <c r="AV59" s="142"/>
      <c r="AW59" s="142"/>
      <c r="AX59" s="142"/>
      <c r="AY59" s="142"/>
      <c r="AZ59" s="142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2"/>
      <c r="BQ59" s="142"/>
      <c r="BR59" s="142"/>
      <c r="BS59" s="142"/>
      <c r="BT59" s="142"/>
      <c r="BU59" s="142"/>
      <c r="BV59" s="143"/>
      <c r="BW59" s="17"/>
      <c r="BX59" s="144">
        <v>9748000</v>
      </c>
      <c r="BY59" s="145"/>
      <c r="BZ59" s="145"/>
      <c r="CA59" s="145"/>
      <c r="CB59" s="145"/>
      <c r="CC59" s="145"/>
      <c r="CD59" s="145"/>
      <c r="CE59" s="145"/>
      <c r="CF59" s="145"/>
      <c r="CG59" s="145"/>
      <c r="CH59" s="145"/>
      <c r="CI59" s="145"/>
      <c r="CJ59" s="145"/>
      <c r="CK59" s="145"/>
      <c r="CL59" s="145"/>
      <c r="CM59" s="146"/>
      <c r="CN59" s="150">
        <f>BW60*BX59</f>
        <v>2144560</v>
      </c>
      <c r="CO59" s="151"/>
      <c r="CP59" s="151"/>
      <c r="CQ59" s="151"/>
      <c r="CR59" s="151"/>
      <c r="CS59" s="151"/>
      <c r="CT59" s="151"/>
      <c r="CU59" s="151"/>
      <c r="CV59" s="151"/>
      <c r="CW59" s="151"/>
      <c r="CX59" s="151"/>
      <c r="CY59" s="151"/>
      <c r="CZ59" s="151"/>
      <c r="DA59" s="151"/>
      <c r="DB59" s="152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  <c r="EU59" s="13"/>
      <c r="EV59" s="13"/>
      <c r="EW59" s="13"/>
      <c r="EX59" s="13"/>
      <c r="EY59" s="13"/>
      <c r="EZ59" s="13"/>
      <c r="FA59" s="13"/>
      <c r="FB59" s="13"/>
      <c r="FC59" s="13"/>
      <c r="FD59" s="13"/>
      <c r="FE59" s="13"/>
    </row>
    <row r="60" spans="1:161">
      <c r="A60" s="139"/>
      <c r="B60" s="140"/>
      <c r="C60" s="140"/>
      <c r="D60" s="140"/>
      <c r="E60" s="140"/>
      <c r="F60" s="141"/>
      <c r="G60" s="18"/>
      <c r="H60" s="156" t="s">
        <v>35</v>
      </c>
      <c r="I60" s="156"/>
      <c r="J60" s="156"/>
      <c r="K60" s="156"/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  <c r="AC60" s="156"/>
      <c r="AD60" s="156"/>
      <c r="AE60" s="156"/>
      <c r="AF60" s="156"/>
      <c r="AG60" s="156"/>
      <c r="AH60" s="156"/>
      <c r="AI60" s="156"/>
      <c r="AJ60" s="156"/>
      <c r="AK60" s="156"/>
      <c r="AL60" s="156"/>
      <c r="AM60" s="156"/>
      <c r="AN60" s="156"/>
      <c r="AO60" s="156"/>
      <c r="AP60" s="156"/>
      <c r="AQ60" s="156"/>
      <c r="AR60" s="156"/>
      <c r="AS60" s="156"/>
      <c r="AT60" s="156"/>
      <c r="AU60" s="156"/>
      <c r="AV60" s="156"/>
      <c r="AW60" s="156"/>
      <c r="AX60" s="156"/>
      <c r="AY60" s="156"/>
      <c r="AZ60" s="156"/>
      <c r="BA60" s="156"/>
      <c r="BB60" s="156"/>
      <c r="BC60" s="156"/>
      <c r="BD60" s="156"/>
      <c r="BE60" s="156"/>
      <c r="BF60" s="156"/>
      <c r="BG60" s="156"/>
      <c r="BH60" s="156"/>
      <c r="BI60" s="156"/>
      <c r="BJ60" s="156"/>
      <c r="BK60" s="156"/>
      <c r="BL60" s="156"/>
      <c r="BM60" s="156"/>
      <c r="BN60" s="156"/>
      <c r="BO60" s="156"/>
      <c r="BP60" s="156"/>
      <c r="BQ60" s="156"/>
      <c r="BR60" s="156"/>
      <c r="BS60" s="156"/>
      <c r="BT60" s="156"/>
      <c r="BU60" s="156"/>
      <c r="BV60" s="157"/>
      <c r="BW60" s="19">
        <v>0.22</v>
      </c>
      <c r="BX60" s="147"/>
      <c r="BY60" s="148"/>
      <c r="BZ60" s="148"/>
      <c r="CA60" s="148"/>
      <c r="CB60" s="148"/>
      <c r="CC60" s="148"/>
      <c r="CD60" s="148"/>
      <c r="CE60" s="148"/>
      <c r="CF60" s="148"/>
      <c r="CG60" s="148"/>
      <c r="CH60" s="148"/>
      <c r="CI60" s="148"/>
      <c r="CJ60" s="148"/>
      <c r="CK60" s="148"/>
      <c r="CL60" s="148"/>
      <c r="CM60" s="149"/>
      <c r="CN60" s="153"/>
      <c r="CO60" s="154"/>
      <c r="CP60" s="154"/>
      <c r="CQ60" s="154"/>
      <c r="CR60" s="154"/>
      <c r="CS60" s="154"/>
      <c r="CT60" s="154"/>
      <c r="CU60" s="154"/>
      <c r="CV60" s="154"/>
      <c r="CW60" s="154"/>
      <c r="CX60" s="154"/>
      <c r="CY60" s="154"/>
      <c r="CZ60" s="154"/>
      <c r="DA60" s="154"/>
      <c r="DB60" s="155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  <c r="EU60" s="13"/>
      <c r="EV60" s="13"/>
      <c r="EW60" s="13"/>
      <c r="EX60" s="13"/>
      <c r="EY60" s="13"/>
      <c r="EZ60" s="13"/>
      <c r="FA60" s="13"/>
      <c r="FB60" s="13"/>
      <c r="FC60" s="13"/>
      <c r="FD60" s="13"/>
      <c r="FE60" s="13"/>
    </row>
    <row r="61" spans="1:161">
      <c r="A61" s="72" t="s">
        <v>25</v>
      </c>
      <c r="B61" s="72"/>
      <c r="C61" s="72"/>
      <c r="D61" s="72"/>
      <c r="E61" s="72"/>
      <c r="F61" s="72"/>
      <c r="G61" s="34"/>
      <c r="H61" s="134" t="s">
        <v>36</v>
      </c>
      <c r="I61" s="134"/>
      <c r="J61" s="134"/>
      <c r="K61" s="134"/>
      <c r="L61" s="134"/>
      <c r="M61" s="134"/>
      <c r="N61" s="134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  <c r="AA61" s="134"/>
      <c r="AB61" s="134"/>
      <c r="AC61" s="134"/>
      <c r="AD61" s="134"/>
      <c r="AE61" s="134"/>
      <c r="AF61" s="134"/>
      <c r="AG61" s="134"/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34"/>
      <c r="AT61" s="134"/>
      <c r="AU61" s="134"/>
      <c r="AV61" s="134"/>
      <c r="AW61" s="134"/>
      <c r="AX61" s="134"/>
      <c r="AY61" s="134"/>
      <c r="AZ61" s="134"/>
      <c r="BA61" s="134"/>
      <c r="BB61" s="134"/>
      <c r="BC61" s="134"/>
      <c r="BD61" s="134"/>
      <c r="BE61" s="134"/>
      <c r="BF61" s="134"/>
      <c r="BG61" s="134"/>
      <c r="BH61" s="134"/>
      <c r="BI61" s="134"/>
      <c r="BJ61" s="134"/>
      <c r="BK61" s="134"/>
      <c r="BL61" s="134"/>
      <c r="BM61" s="134"/>
      <c r="BN61" s="134"/>
      <c r="BO61" s="134"/>
      <c r="BP61" s="134"/>
      <c r="BQ61" s="134"/>
      <c r="BR61" s="134"/>
      <c r="BS61" s="134"/>
      <c r="BT61" s="134"/>
      <c r="BU61" s="134"/>
      <c r="BV61" s="135"/>
      <c r="BW61" s="10">
        <v>0.1</v>
      </c>
      <c r="BX61" s="75"/>
      <c r="BY61" s="75"/>
      <c r="BZ61" s="75"/>
      <c r="CA61" s="75"/>
      <c r="CB61" s="75"/>
      <c r="CC61" s="75"/>
      <c r="CD61" s="75"/>
      <c r="CE61" s="75"/>
      <c r="CF61" s="75"/>
      <c r="CG61" s="75"/>
      <c r="CH61" s="75"/>
      <c r="CI61" s="75"/>
      <c r="CJ61" s="75"/>
      <c r="CK61" s="75"/>
      <c r="CL61" s="75"/>
      <c r="CM61" s="75"/>
      <c r="CN61" s="122">
        <f>BW61*BX61</f>
        <v>0</v>
      </c>
      <c r="CO61" s="123"/>
      <c r="CP61" s="123"/>
      <c r="CQ61" s="123"/>
      <c r="CR61" s="123"/>
      <c r="CS61" s="123"/>
      <c r="CT61" s="123"/>
      <c r="CU61" s="123"/>
      <c r="CV61" s="123"/>
      <c r="CW61" s="123"/>
      <c r="CX61" s="123"/>
      <c r="CY61" s="123"/>
      <c r="CZ61" s="123"/>
      <c r="DA61" s="123"/>
      <c r="DB61" s="124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  <c r="EU61" s="13"/>
      <c r="EV61" s="13"/>
      <c r="EW61" s="13"/>
      <c r="EX61" s="13"/>
      <c r="EY61" s="13"/>
      <c r="EZ61" s="13"/>
      <c r="FA61" s="13"/>
      <c r="FB61" s="13"/>
      <c r="FC61" s="13"/>
      <c r="FD61" s="13"/>
      <c r="FE61" s="13"/>
    </row>
    <row r="62" spans="1:161">
      <c r="A62" s="72" t="s">
        <v>26</v>
      </c>
      <c r="B62" s="72"/>
      <c r="C62" s="72"/>
      <c r="D62" s="72"/>
      <c r="E62" s="72"/>
      <c r="F62" s="72"/>
      <c r="G62" s="34"/>
      <c r="H62" s="134" t="s">
        <v>37</v>
      </c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4"/>
      <c r="AE62" s="134"/>
      <c r="AF62" s="134"/>
      <c r="AG62" s="134"/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134"/>
      <c r="AT62" s="134"/>
      <c r="AU62" s="134"/>
      <c r="AV62" s="134"/>
      <c r="AW62" s="134"/>
      <c r="AX62" s="134"/>
      <c r="AY62" s="134"/>
      <c r="AZ62" s="134"/>
      <c r="BA62" s="134"/>
      <c r="BB62" s="134"/>
      <c r="BC62" s="134"/>
      <c r="BD62" s="134"/>
      <c r="BE62" s="134"/>
      <c r="BF62" s="134"/>
      <c r="BG62" s="134"/>
      <c r="BH62" s="134"/>
      <c r="BI62" s="134"/>
      <c r="BJ62" s="134"/>
      <c r="BK62" s="134"/>
      <c r="BL62" s="134"/>
      <c r="BM62" s="134"/>
      <c r="BN62" s="134"/>
      <c r="BO62" s="134"/>
      <c r="BP62" s="134"/>
      <c r="BQ62" s="134"/>
      <c r="BR62" s="134"/>
      <c r="BS62" s="134"/>
      <c r="BT62" s="134"/>
      <c r="BU62" s="134"/>
      <c r="BV62" s="135"/>
      <c r="BW62" s="10"/>
      <c r="BX62" s="75"/>
      <c r="BY62" s="75"/>
      <c r="BZ62" s="75"/>
      <c r="CA62" s="75"/>
      <c r="CB62" s="75"/>
      <c r="CC62" s="75"/>
      <c r="CD62" s="75"/>
      <c r="CE62" s="75"/>
      <c r="CF62" s="75"/>
      <c r="CG62" s="75"/>
      <c r="CH62" s="75"/>
      <c r="CI62" s="75"/>
      <c r="CJ62" s="75"/>
      <c r="CK62" s="75"/>
      <c r="CL62" s="75"/>
      <c r="CM62" s="75"/>
      <c r="CN62" s="122">
        <f>BW62*BX62</f>
        <v>0</v>
      </c>
      <c r="CO62" s="123"/>
      <c r="CP62" s="123"/>
      <c r="CQ62" s="123"/>
      <c r="CR62" s="123"/>
      <c r="CS62" s="123"/>
      <c r="CT62" s="123"/>
      <c r="CU62" s="123"/>
      <c r="CV62" s="123"/>
      <c r="CW62" s="123"/>
      <c r="CX62" s="123"/>
      <c r="CY62" s="123"/>
      <c r="CZ62" s="123"/>
      <c r="DA62" s="123"/>
      <c r="DB62" s="124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</row>
    <row r="63" spans="1:161">
      <c r="A63" s="67" t="s">
        <v>27</v>
      </c>
      <c r="B63" s="67"/>
      <c r="C63" s="67"/>
      <c r="D63" s="67"/>
      <c r="E63" s="67"/>
      <c r="F63" s="67"/>
      <c r="G63" s="31"/>
      <c r="H63" s="132" t="s">
        <v>38</v>
      </c>
      <c r="I63" s="132"/>
      <c r="J63" s="132"/>
      <c r="K63" s="132"/>
      <c r="L63" s="132"/>
      <c r="M63" s="132"/>
      <c r="N63" s="132"/>
      <c r="O63" s="132"/>
      <c r="P63" s="132"/>
      <c r="Q63" s="132"/>
      <c r="R63" s="132"/>
      <c r="S63" s="132"/>
      <c r="T63" s="132"/>
      <c r="U63" s="132"/>
      <c r="V63" s="132"/>
      <c r="W63" s="132"/>
      <c r="X63" s="132"/>
      <c r="Y63" s="132"/>
      <c r="Z63" s="132"/>
      <c r="AA63" s="132"/>
      <c r="AB63" s="132"/>
      <c r="AC63" s="132"/>
      <c r="AD63" s="132"/>
      <c r="AE63" s="132"/>
      <c r="AF63" s="132"/>
      <c r="AG63" s="132"/>
      <c r="AH63" s="132"/>
      <c r="AI63" s="132"/>
      <c r="AJ63" s="132"/>
      <c r="AK63" s="132"/>
      <c r="AL63" s="132"/>
      <c r="AM63" s="132"/>
      <c r="AN63" s="132"/>
      <c r="AO63" s="132"/>
      <c r="AP63" s="132"/>
      <c r="AQ63" s="132"/>
      <c r="AR63" s="132"/>
      <c r="AS63" s="132"/>
      <c r="AT63" s="132"/>
      <c r="AU63" s="132"/>
      <c r="AV63" s="132"/>
      <c r="AW63" s="132"/>
      <c r="AX63" s="132"/>
      <c r="AY63" s="132"/>
      <c r="AZ63" s="132"/>
      <c r="BA63" s="132"/>
      <c r="BB63" s="132"/>
      <c r="BC63" s="132"/>
      <c r="BD63" s="132"/>
      <c r="BE63" s="132"/>
      <c r="BF63" s="132"/>
      <c r="BG63" s="132"/>
      <c r="BH63" s="132"/>
      <c r="BI63" s="132"/>
      <c r="BJ63" s="132"/>
      <c r="BK63" s="132"/>
      <c r="BL63" s="132"/>
      <c r="BM63" s="132"/>
      <c r="BN63" s="132"/>
      <c r="BO63" s="132"/>
      <c r="BP63" s="132"/>
      <c r="BQ63" s="132"/>
      <c r="BR63" s="132"/>
      <c r="BS63" s="132"/>
      <c r="BT63" s="132"/>
      <c r="BU63" s="132"/>
      <c r="BV63" s="133"/>
      <c r="BW63" s="15" t="s">
        <v>11</v>
      </c>
      <c r="BX63" s="71" t="s">
        <v>11</v>
      </c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1"/>
      <c r="CL63" s="71"/>
      <c r="CM63" s="71"/>
      <c r="CN63" s="71">
        <f>SUM(CN64:DB69)</f>
        <v>323592</v>
      </c>
      <c r="CO63" s="71"/>
      <c r="CP63" s="71"/>
      <c r="CQ63" s="71"/>
      <c r="CR63" s="71"/>
      <c r="CS63" s="71"/>
      <c r="CT63" s="71"/>
      <c r="CU63" s="71"/>
      <c r="CV63" s="71"/>
      <c r="CW63" s="71"/>
      <c r="CX63" s="71"/>
      <c r="CY63" s="71"/>
      <c r="CZ63" s="71"/>
      <c r="DA63" s="71"/>
      <c r="DB63" s="71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</row>
    <row r="64" spans="1:161">
      <c r="A64" s="136" t="s">
        <v>28</v>
      </c>
      <c r="B64" s="137"/>
      <c r="C64" s="137"/>
      <c r="D64" s="137"/>
      <c r="E64" s="137"/>
      <c r="F64" s="138"/>
      <c r="G64" s="16"/>
      <c r="H64" s="142" t="s">
        <v>2</v>
      </c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  <c r="AP64" s="142"/>
      <c r="AQ64" s="142"/>
      <c r="AR64" s="142"/>
      <c r="AS64" s="142"/>
      <c r="AT64" s="142"/>
      <c r="AU64" s="142"/>
      <c r="AV64" s="142"/>
      <c r="AW64" s="142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  <c r="BO64" s="142"/>
      <c r="BP64" s="142"/>
      <c r="BQ64" s="142"/>
      <c r="BR64" s="142"/>
      <c r="BS64" s="142"/>
      <c r="BT64" s="142"/>
      <c r="BU64" s="142"/>
      <c r="BV64" s="143"/>
      <c r="BW64" s="17"/>
      <c r="BX64" s="144">
        <v>9748000</v>
      </c>
      <c r="BY64" s="145"/>
      <c r="BZ64" s="145"/>
      <c r="CA64" s="145"/>
      <c r="CB64" s="145"/>
      <c r="CC64" s="145"/>
      <c r="CD64" s="145"/>
      <c r="CE64" s="145"/>
      <c r="CF64" s="145"/>
      <c r="CG64" s="145"/>
      <c r="CH64" s="145"/>
      <c r="CI64" s="145"/>
      <c r="CJ64" s="145"/>
      <c r="CK64" s="145"/>
      <c r="CL64" s="145"/>
      <c r="CM64" s="146"/>
      <c r="CN64" s="150">
        <f>BW65*BX64</f>
        <v>282692</v>
      </c>
      <c r="CO64" s="151"/>
      <c r="CP64" s="151"/>
      <c r="CQ64" s="151"/>
      <c r="CR64" s="151"/>
      <c r="CS64" s="151"/>
      <c r="CT64" s="151"/>
      <c r="CU64" s="151"/>
      <c r="CV64" s="151"/>
      <c r="CW64" s="151"/>
      <c r="CX64" s="151"/>
      <c r="CY64" s="151"/>
      <c r="CZ64" s="151"/>
      <c r="DA64" s="151"/>
      <c r="DB64" s="152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</row>
    <row r="65" spans="1:161">
      <c r="A65" s="139"/>
      <c r="B65" s="140"/>
      <c r="C65" s="140"/>
      <c r="D65" s="140"/>
      <c r="E65" s="140"/>
      <c r="F65" s="141"/>
      <c r="G65" s="18"/>
      <c r="H65" s="156" t="s">
        <v>39</v>
      </c>
      <c r="I65" s="156"/>
      <c r="J65" s="156"/>
      <c r="K65" s="156"/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  <c r="AC65" s="156"/>
      <c r="AD65" s="156"/>
      <c r="AE65" s="156"/>
      <c r="AF65" s="156"/>
      <c r="AG65" s="156"/>
      <c r="AH65" s="156"/>
      <c r="AI65" s="156"/>
      <c r="AJ65" s="156"/>
      <c r="AK65" s="156"/>
      <c r="AL65" s="156"/>
      <c r="AM65" s="156"/>
      <c r="AN65" s="156"/>
      <c r="AO65" s="156"/>
      <c r="AP65" s="156"/>
      <c r="AQ65" s="156"/>
      <c r="AR65" s="156"/>
      <c r="AS65" s="156"/>
      <c r="AT65" s="156"/>
      <c r="AU65" s="156"/>
      <c r="AV65" s="156"/>
      <c r="AW65" s="156"/>
      <c r="AX65" s="156"/>
      <c r="AY65" s="156"/>
      <c r="AZ65" s="156"/>
      <c r="BA65" s="156"/>
      <c r="BB65" s="156"/>
      <c r="BC65" s="156"/>
      <c r="BD65" s="156"/>
      <c r="BE65" s="156"/>
      <c r="BF65" s="156"/>
      <c r="BG65" s="156"/>
      <c r="BH65" s="156"/>
      <c r="BI65" s="156"/>
      <c r="BJ65" s="156"/>
      <c r="BK65" s="156"/>
      <c r="BL65" s="156"/>
      <c r="BM65" s="156"/>
      <c r="BN65" s="156"/>
      <c r="BO65" s="156"/>
      <c r="BP65" s="156"/>
      <c r="BQ65" s="156"/>
      <c r="BR65" s="156"/>
      <c r="BS65" s="156"/>
      <c r="BT65" s="156"/>
      <c r="BU65" s="156"/>
      <c r="BV65" s="157"/>
      <c r="BW65" s="19">
        <v>2.9000000000000001E-2</v>
      </c>
      <c r="BX65" s="147"/>
      <c r="BY65" s="148"/>
      <c r="BZ65" s="148"/>
      <c r="CA65" s="148"/>
      <c r="CB65" s="148"/>
      <c r="CC65" s="148"/>
      <c r="CD65" s="148"/>
      <c r="CE65" s="148"/>
      <c r="CF65" s="148"/>
      <c r="CG65" s="148"/>
      <c r="CH65" s="148"/>
      <c r="CI65" s="148"/>
      <c r="CJ65" s="148"/>
      <c r="CK65" s="148"/>
      <c r="CL65" s="148"/>
      <c r="CM65" s="149"/>
      <c r="CN65" s="153"/>
      <c r="CO65" s="154"/>
      <c r="CP65" s="154"/>
      <c r="CQ65" s="154"/>
      <c r="CR65" s="154"/>
      <c r="CS65" s="154"/>
      <c r="CT65" s="154"/>
      <c r="CU65" s="154"/>
      <c r="CV65" s="154"/>
      <c r="CW65" s="154"/>
      <c r="CX65" s="154"/>
      <c r="CY65" s="154"/>
      <c r="CZ65" s="154"/>
      <c r="DA65" s="154"/>
      <c r="DB65" s="155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</row>
    <row r="66" spans="1:161">
      <c r="A66" s="72" t="s">
        <v>29</v>
      </c>
      <c r="B66" s="72"/>
      <c r="C66" s="72"/>
      <c r="D66" s="72"/>
      <c r="E66" s="72"/>
      <c r="F66" s="72"/>
      <c r="G66" s="34"/>
      <c r="H66" s="134" t="s">
        <v>40</v>
      </c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34"/>
      <c r="AF66" s="134"/>
      <c r="AG66" s="134"/>
      <c r="AH66" s="134"/>
      <c r="AI66" s="134"/>
      <c r="AJ66" s="134"/>
      <c r="AK66" s="134"/>
      <c r="AL66" s="134"/>
      <c r="AM66" s="134"/>
      <c r="AN66" s="134"/>
      <c r="AO66" s="134"/>
      <c r="AP66" s="134"/>
      <c r="AQ66" s="134"/>
      <c r="AR66" s="134"/>
      <c r="AS66" s="134"/>
      <c r="AT66" s="134"/>
      <c r="AU66" s="134"/>
      <c r="AV66" s="134"/>
      <c r="AW66" s="134"/>
      <c r="AX66" s="134"/>
      <c r="AY66" s="134"/>
      <c r="AZ66" s="134"/>
      <c r="BA66" s="134"/>
      <c r="BB66" s="134"/>
      <c r="BC66" s="134"/>
      <c r="BD66" s="134"/>
      <c r="BE66" s="134"/>
      <c r="BF66" s="134"/>
      <c r="BG66" s="134"/>
      <c r="BH66" s="134"/>
      <c r="BI66" s="134"/>
      <c r="BJ66" s="134"/>
      <c r="BK66" s="134"/>
      <c r="BL66" s="134"/>
      <c r="BM66" s="134"/>
      <c r="BN66" s="134"/>
      <c r="BO66" s="134"/>
      <c r="BP66" s="134"/>
      <c r="BQ66" s="134"/>
      <c r="BR66" s="134"/>
      <c r="BS66" s="134"/>
      <c r="BT66" s="134"/>
      <c r="BU66" s="134"/>
      <c r="BV66" s="135"/>
      <c r="BW66" s="10">
        <v>0</v>
      </c>
      <c r="BX66" s="75"/>
      <c r="BY66" s="75"/>
      <c r="BZ66" s="75"/>
      <c r="CA66" s="75"/>
      <c r="CB66" s="75"/>
      <c r="CC66" s="75"/>
      <c r="CD66" s="75"/>
      <c r="CE66" s="75"/>
      <c r="CF66" s="75"/>
      <c r="CG66" s="75"/>
      <c r="CH66" s="75"/>
      <c r="CI66" s="75"/>
      <c r="CJ66" s="75"/>
      <c r="CK66" s="75"/>
      <c r="CL66" s="75"/>
      <c r="CM66" s="75"/>
      <c r="CN66" s="71">
        <f>BW66*BX66</f>
        <v>0</v>
      </c>
      <c r="CO66" s="71"/>
      <c r="CP66" s="71"/>
      <c r="CQ66" s="71"/>
      <c r="CR66" s="71"/>
      <c r="CS66" s="71"/>
      <c r="CT66" s="71"/>
      <c r="CU66" s="71"/>
      <c r="CV66" s="71"/>
      <c r="CW66" s="71"/>
      <c r="CX66" s="71"/>
      <c r="CY66" s="71"/>
      <c r="CZ66" s="71"/>
      <c r="DA66" s="71"/>
      <c r="DB66" s="71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</row>
    <row r="67" spans="1:161">
      <c r="A67" s="72" t="s">
        <v>30</v>
      </c>
      <c r="B67" s="72"/>
      <c r="C67" s="72"/>
      <c r="D67" s="72"/>
      <c r="E67" s="72"/>
      <c r="F67" s="72"/>
      <c r="G67" s="34"/>
      <c r="H67" s="134" t="s">
        <v>41</v>
      </c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34"/>
      <c r="AF67" s="134"/>
      <c r="AG67" s="134"/>
      <c r="AH67" s="134"/>
      <c r="AI67" s="134"/>
      <c r="AJ67" s="134"/>
      <c r="AK67" s="134"/>
      <c r="AL67" s="134"/>
      <c r="AM67" s="134"/>
      <c r="AN67" s="134"/>
      <c r="AO67" s="134"/>
      <c r="AP67" s="134"/>
      <c r="AQ67" s="134"/>
      <c r="AR67" s="134"/>
      <c r="AS67" s="134"/>
      <c r="AT67" s="134"/>
      <c r="AU67" s="134"/>
      <c r="AV67" s="134"/>
      <c r="AW67" s="134"/>
      <c r="AX67" s="134"/>
      <c r="AY67" s="134"/>
      <c r="AZ67" s="134"/>
      <c r="BA67" s="134"/>
      <c r="BB67" s="134"/>
      <c r="BC67" s="134"/>
      <c r="BD67" s="134"/>
      <c r="BE67" s="134"/>
      <c r="BF67" s="134"/>
      <c r="BG67" s="134"/>
      <c r="BH67" s="134"/>
      <c r="BI67" s="134"/>
      <c r="BJ67" s="134"/>
      <c r="BK67" s="134"/>
      <c r="BL67" s="134"/>
      <c r="BM67" s="134"/>
      <c r="BN67" s="134"/>
      <c r="BO67" s="134"/>
      <c r="BP67" s="134"/>
      <c r="BQ67" s="134"/>
      <c r="BR67" s="134"/>
      <c r="BS67" s="134"/>
      <c r="BT67" s="134"/>
      <c r="BU67" s="134"/>
      <c r="BV67" s="135"/>
      <c r="BW67" s="10">
        <v>2E-3</v>
      </c>
      <c r="BX67" s="75">
        <v>9748000</v>
      </c>
      <c r="BY67" s="75"/>
      <c r="BZ67" s="75"/>
      <c r="CA67" s="75"/>
      <c r="CB67" s="75"/>
      <c r="CC67" s="75"/>
      <c r="CD67" s="75"/>
      <c r="CE67" s="75"/>
      <c r="CF67" s="75"/>
      <c r="CG67" s="75"/>
      <c r="CH67" s="75"/>
      <c r="CI67" s="75"/>
      <c r="CJ67" s="75"/>
      <c r="CK67" s="75"/>
      <c r="CL67" s="75"/>
      <c r="CM67" s="75"/>
      <c r="CN67" s="71">
        <v>40900</v>
      </c>
      <c r="CO67" s="71"/>
      <c r="CP67" s="71"/>
      <c r="CQ67" s="71"/>
      <c r="CR67" s="71"/>
      <c r="CS67" s="71"/>
      <c r="CT67" s="71"/>
      <c r="CU67" s="71"/>
      <c r="CV67" s="71"/>
      <c r="CW67" s="71"/>
      <c r="CX67" s="71"/>
      <c r="CY67" s="71"/>
      <c r="CZ67" s="71"/>
      <c r="DA67" s="71"/>
      <c r="DB67" s="71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</row>
    <row r="68" spans="1:161">
      <c r="A68" s="72" t="s">
        <v>31</v>
      </c>
      <c r="B68" s="72"/>
      <c r="C68" s="72"/>
      <c r="D68" s="72"/>
      <c r="E68" s="72"/>
      <c r="F68" s="72"/>
      <c r="G68" s="34"/>
      <c r="H68" s="134" t="s">
        <v>42</v>
      </c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4"/>
      <c r="AE68" s="134"/>
      <c r="AF68" s="134"/>
      <c r="AG68" s="134"/>
      <c r="AH68" s="134"/>
      <c r="AI68" s="134"/>
      <c r="AJ68" s="134"/>
      <c r="AK68" s="134"/>
      <c r="AL68" s="134"/>
      <c r="AM68" s="134"/>
      <c r="AN68" s="134"/>
      <c r="AO68" s="134"/>
      <c r="AP68" s="134"/>
      <c r="AQ68" s="134"/>
      <c r="AR68" s="134"/>
      <c r="AS68" s="134"/>
      <c r="AT68" s="134"/>
      <c r="AU68" s="134"/>
      <c r="AV68" s="134"/>
      <c r="AW68" s="134"/>
      <c r="AX68" s="134"/>
      <c r="AY68" s="134"/>
      <c r="AZ68" s="134"/>
      <c r="BA68" s="134"/>
      <c r="BB68" s="134"/>
      <c r="BC68" s="134"/>
      <c r="BD68" s="134"/>
      <c r="BE68" s="134"/>
      <c r="BF68" s="134"/>
      <c r="BG68" s="134"/>
      <c r="BH68" s="134"/>
      <c r="BI68" s="134"/>
      <c r="BJ68" s="134"/>
      <c r="BK68" s="134"/>
      <c r="BL68" s="134"/>
      <c r="BM68" s="134"/>
      <c r="BN68" s="134"/>
      <c r="BO68" s="134"/>
      <c r="BP68" s="134"/>
      <c r="BQ68" s="134"/>
      <c r="BR68" s="134"/>
      <c r="BS68" s="134"/>
      <c r="BT68" s="134"/>
      <c r="BU68" s="134"/>
      <c r="BV68" s="135"/>
      <c r="BW68" s="10"/>
      <c r="BX68" s="75"/>
      <c r="BY68" s="75"/>
      <c r="BZ68" s="75"/>
      <c r="CA68" s="75"/>
      <c r="CB68" s="75"/>
      <c r="CC68" s="75"/>
      <c r="CD68" s="75"/>
      <c r="CE68" s="75"/>
      <c r="CF68" s="75"/>
      <c r="CG68" s="75"/>
      <c r="CH68" s="75"/>
      <c r="CI68" s="75"/>
      <c r="CJ68" s="75"/>
      <c r="CK68" s="75"/>
      <c r="CL68" s="75"/>
      <c r="CM68" s="75"/>
      <c r="CN68" s="71">
        <f>BW68*BX68</f>
        <v>0</v>
      </c>
      <c r="CO68" s="71"/>
      <c r="CP68" s="71"/>
      <c r="CQ68" s="71"/>
      <c r="CR68" s="71"/>
      <c r="CS68" s="71"/>
      <c r="CT68" s="71"/>
      <c r="CU68" s="71"/>
      <c r="CV68" s="71"/>
      <c r="CW68" s="71"/>
      <c r="CX68" s="71"/>
      <c r="CY68" s="71"/>
      <c r="CZ68" s="71"/>
      <c r="DA68" s="71"/>
      <c r="DB68" s="71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</row>
    <row r="69" spans="1:161">
      <c r="A69" s="72" t="s">
        <v>32</v>
      </c>
      <c r="B69" s="72"/>
      <c r="C69" s="72"/>
      <c r="D69" s="72"/>
      <c r="E69" s="72"/>
      <c r="F69" s="72"/>
      <c r="G69" s="34"/>
      <c r="H69" s="134" t="s">
        <v>42</v>
      </c>
      <c r="I69" s="134"/>
      <c r="J69" s="134"/>
      <c r="K69" s="134"/>
      <c r="L69" s="134"/>
      <c r="M69" s="134"/>
      <c r="N69" s="134"/>
      <c r="O69" s="134"/>
      <c r="P69" s="134"/>
      <c r="Q69" s="134"/>
      <c r="R69" s="134"/>
      <c r="S69" s="134"/>
      <c r="T69" s="134"/>
      <c r="U69" s="134"/>
      <c r="V69" s="134"/>
      <c r="W69" s="134"/>
      <c r="X69" s="134"/>
      <c r="Y69" s="134"/>
      <c r="Z69" s="134"/>
      <c r="AA69" s="134"/>
      <c r="AB69" s="134"/>
      <c r="AC69" s="134"/>
      <c r="AD69" s="134"/>
      <c r="AE69" s="134"/>
      <c r="AF69" s="134"/>
      <c r="AG69" s="134"/>
      <c r="AH69" s="134"/>
      <c r="AI69" s="134"/>
      <c r="AJ69" s="134"/>
      <c r="AK69" s="134"/>
      <c r="AL69" s="134"/>
      <c r="AM69" s="134"/>
      <c r="AN69" s="134"/>
      <c r="AO69" s="134"/>
      <c r="AP69" s="134"/>
      <c r="AQ69" s="134"/>
      <c r="AR69" s="134"/>
      <c r="AS69" s="134"/>
      <c r="AT69" s="134"/>
      <c r="AU69" s="134"/>
      <c r="AV69" s="134"/>
      <c r="AW69" s="134"/>
      <c r="AX69" s="134"/>
      <c r="AY69" s="134"/>
      <c r="AZ69" s="134"/>
      <c r="BA69" s="134"/>
      <c r="BB69" s="134"/>
      <c r="BC69" s="134"/>
      <c r="BD69" s="134"/>
      <c r="BE69" s="134"/>
      <c r="BF69" s="134"/>
      <c r="BG69" s="134"/>
      <c r="BH69" s="134"/>
      <c r="BI69" s="134"/>
      <c r="BJ69" s="134"/>
      <c r="BK69" s="134"/>
      <c r="BL69" s="134"/>
      <c r="BM69" s="134"/>
      <c r="BN69" s="134"/>
      <c r="BO69" s="134"/>
      <c r="BP69" s="134"/>
      <c r="BQ69" s="134"/>
      <c r="BR69" s="134"/>
      <c r="BS69" s="134"/>
      <c r="BT69" s="134"/>
      <c r="BU69" s="134"/>
      <c r="BV69" s="135"/>
      <c r="BW69" s="10"/>
      <c r="BX69" s="75"/>
      <c r="BY69" s="75"/>
      <c r="BZ69" s="75"/>
      <c r="CA69" s="75"/>
      <c r="CB69" s="75"/>
      <c r="CC69" s="75"/>
      <c r="CD69" s="75"/>
      <c r="CE69" s="75"/>
      <c r="CF69" s="75"/>
      <c r="CG69" s="75"/>
      <c r="CH69" s="75"/>
      <c r="CI69" s="75"/>
      <c r="CJ69" s="75"/>
      <c r="CK69" s="75"/>
      <c r="CL69" s="75"/>
      <c r="CM69" s="75"/>
      <c r="CN69" s="71">
        <f>BW69*BX69</f>
        <v>0</v>
      </c>
      <c r="CO69" s="71"/>
      <c r="CP69" s="71"/>
      <c r="CQ69" s="71"/>
      <c r="CR69" s="71"/>
      <c r="CS69" s="71"/>
      <c r="CT69" s="71"/>
      <c r="CU69" s="71"/>
      <c r="CV69" s="71"/>
      <c r="CW69" s="71"/>
      <c r="CX69" s="71"/>
      <c r="CY69" s="71"/>
      <c r="CZ69" s="71"/>
      <c r="DA69" s="71"/>
      <c r="DB69" s="71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</row>
    <row r="70" spans="1:161">
      <c r="A70" s="67" t="s">
        <v>33</v>
      </c>
      <c r="B70" s="67"/>
      <c r="C70" s="67"/>
      <c r="D70" s="67"/>
      <c r="E70" s="67"/>
      <c r="F70" s="67"/>
      <c r="G70" s="31"/>
      <c r="H70" s="132" t="s">
        <v>43</v>
      </c>
      <c r="I70" s="132"/>
      <c r="J70" s="132"/>
      <c r="K70" s="132"/>
      <c r="L70" s="132"/>
      <c r="M70" s="132"/>
      <c r="N70" s="132"/>
      <c r="O70" s="132"/>
      <c r="P70" s="132"/>
      <c r="Q70" s="132"/>
      <c r="R70" s="132"/>
      <c r="S70" s="132"/>
      <c r="T70" s="132"/>
      <c r="U70" s="132"/>
      <c r="V70" s="132"/>
      <c r="W70" s="132"/>
      <c r="X70" s="132"/>
      <c r="Y70" s="132"/>
      <c r="Z70" s="132"/>
      <c r="AA70" s="132"/>
      <c r="AB70" s="132"/>
      <c r="AC70" s="132"/>
      <c r="AD70" s="132"/>
      <c r="AE70" s="132"/>
      <c r="AF70" s="132"/>
      <c r="AG70" s="132"/>
      <c r="AH70" s="132"/>
      <c r="AI70" s="132"/>
      <c r="AJ70" s="132"/>
      <c r="AK70" s="132"/>
      <c r="AL70" s="132"/>
      <c r="AM70" s="132"/>
      <c r="AN70" s="132"/>
      <c r="AO70" s="132"/>
      <c r="AP70" s="132"/>
      <c r="AQ70" s="132"/>
      <c r="AR70" s="132"/>
      <c r="AS70" s="132"/>
      <c r="AT70" s="132"/>
      <c r="AU70" s="132"/>
      <c r="AV70" s="132"/>
      <c r="AW70" s="132"/>
      <c r="AX70" s="132"/>
      <c r="AY70" s="132"/>
      <c r="AZ70" s="132"/>
      <c r="BA70" s="132"/>
      <c r="BB70" s="132"/>
      <c r="BC70" s="132"/>
      <c r="BD70" s="132"/>
      <c r="BE70" s="132"/>
      <c r="BF70" s="132"/>
      <c r="BG70" s="132"/>
      <c r="BH70" s="132"/>
      <c r="BI70" s="132"/>
      <c r="BJ70" s="132"/>
      <c r="BK70" s="132"/>
      <c r="BL70" s="132"/>
      <c r="BM70" s="132"/>
      <c r="BN70" s="132"/>
      <c r="BO70" s="132"/>
      <c r="BP70" s="132"/>
      <c r="BQ70" s="132"/>
      <c r="BR70" s="132"/>
      <c r="BS70" s="132"/>
      <c r="BT70" s="132"/>
      <c r="BU70" s="132"/>
      <c r="BV70" s="133"/>
      <c r="BW70" s="15">
        <v>5.0999999999999997E-2</v>
      </c>
      <c r="BX70" s="71">
        <v>9748000</v>
      </c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1"/>
      <c r="CL70" s="71"/>
      <c r="CM70" s="71"/>
      <c r="CN70" s="71">
        <f>BW70*BX70</f>
        <v>497147.99999999994</v>
      </c>
      <c r="CO70" s="71"/>
      <c r="CP70" s="71"/>
      <c r="CQ70" s="71"/>
      <c r="CR70" s="71"/>
      <c r="CS70" s="71"/>
      <c r="CT70" s="71"/>
      <c r="CU70" s="71"/>
      <c r="CV70" s="71"/>
      <c r="CW70" s="71"/>
      <c r="CX70" s="71"/>
      <c r="CY70" s="71"/>
      <c r="CZ70" s="71"/>
      <c r="DA70" s="71"/>
      <c r="DB70" s="71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</row>
    <row r="71" spans="1:161">
      <c r="A71" s="67"/>
      <c r="B71" s="67"/>
      <c r="C71" s="67"/>
      <c r="D71" s="67"/>
      <c r="E71" s="67"/>
      <c r="F71" s="67"/>
      <c r="G71" s="125" t="s">
        <v>10</v>
      </c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  <c r="AZ71" s="68"/>
      <c r="BA71" s="68"/>
      <c r="BB71" s="68"/>
      <c r="BC71" s="68"/>
      <c r="BD71" s="68"/>
      <c r="BE71" s="68"/>
      <c r="BF71" s="68"/>
      <c r="BG71" s="68"/>
      <c r="BH71" s="68"/>
      <c r="BI71" s="68"/>
      <c r="BJ71" s="68"/>
      <c r="BK71" s="68"/>
      <c r="BL71" s="68"/>
      <c r="BM71" s="68"/>
      <c r="BN71" s="68"/>
      <c r="BO71" s="68"/>
      <c r="BP71" s="68"/>
      <c r="BQ71" s="68"/>
      <c r="BR71" s="68"/>
      <c r="BS71" s="68"/>
      <c r="BT71" s="68"/>
      <c r="BU71" s="68"/>
      <c r="BV71" s="69"/>
      <c r="BW71" s="32" t="s">
        <v>11</v>
      </c>
      <c r="BX71" s="70" t="s">
        <v>11</v>
      </c>
      <c r="BY71" s="70"/>
      <c r="BZ71" s="70"/>
      <c r="CA71" s="70"/>
      <c r="CB71" s="70"/>
      <c r="CC71" s="70"/>
      <c r="CD71" s="70"/>
      <c r="CE71" s="70"/>
      <c r="CF71" s="70"/>
      <c r="CG71" s="70"/>
      <c r="CH71" s="70"/>
      <c r="CI71" s="70"/>
      <c r="CJ71" s="70"/>
      <c r="CK71" s="70"/>
      <c r="CL71" s="70"/>
      <c r="CM71" s="70"/>
      <c r="CN71" s="71">
        <f>CN70+CN63+CN58</f>
        <v>2965300</v>
      </c>
      <c r="CO71" s="71"/>
      <c r="CP71" s="71"/>
      <c r="CQ71" s="71"/>
      <c r="CR71" s="71"/>
      <c r="CS71" s="71"/>
      <c r="CT71" s="71"/>
      <c r="CU71" s="71"/>
      <c r="CV71" s="71"/>
      <c r="CW71" s="71"/>
      <c r="CX71" s="71"/>
      <c r="CY71" s="71"/>
      <c r="CZ71" s="71"/>
      <c r="DA71" s="71"/>
      <c r="DB71" s="71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</row>
    <row r="72" spans="1:161" ht="1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</row>
    <row r="73" spans="1:161" ht="44.25" customHeight="1">
      <c r="A73" s="158" t="s">
        <v>67</v>
      </c>
      <c r="B73" s="159"/>
      <c r="C73" s="159"/>
      <c r="D73" s="159"/>
      <c r="E73" s="159"/>
      <c r="F73" s="159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59"/>
      <c r="R73" s="159"/>
      <c r="S73" s="159"/>
      <c r="T73" s="159"/>
      <c r="U73" s="159"/>
      <c r="V73" s="159"/>
      <c r="W73" s="159"/>
      <c r="X73" s="159"/>
      <c r="Y73" s="159"/>
      <c r="Z73" s="159"/>
      <c r="AA73" s="159"/>
      <c r="AB73" s="159"/>
      <c r="AC73" s="159"/>
      <c r="AD73" s="159"/>
      <c r="AE73" s="159"/>
      <c r="AF73" s="159"/>
      <c r="AG73" s="159"/>
      <c r="AH73" s="159"/>
      <c r="AI73" s="159"/>
      <c r="AJ73" s="159"/>
      <c r="AK73" s="159"/>
      <c r="AL73" s="159"/>
      <c r="AM73" s="159"/>
      <c r="AN73" s="159"/>
      <c r="AO73" s="159"/>
      <c r="AP73" s="159"/>
      <c r="AQ73" s="159"/>
      <c r="AR73" s="159"/>
      <c r="AS73" s="159"/>
      <c r="AT73" s="159"/>
      <c r="AU73" s="159"/>
      <c r="AV73" s="159"/>
      <c r="AW73" s="159"/>
      <c r="AX73" s="159"/>
      <c r="AY73" s="159"/>
      <c r="AZ73" s="159"/>
      <c r="BA73" s="159"/>
      <c r="BB73" s="159"/>
      <c r="BC73" s="159"/>
      <c r="BD73" s="159"/>
      <c r="BE73" s="159"/>
      <c r="BF73" s="159"/>
      <c r="BG73" s="159"/>
      <c r="BH73" s="159"/>
      <c r="BI73" s="159"/>
      <c r="BJ73" s="159"/>
      <c r="BK73" s="159"/>
      <c r="BL73" s="159"/>
      <c r="BM73" s="159"/>
      <c r="BN73" s="159"/>
      <c r="BO73" s="159"/>
      <c r="BP73" s="159"/>
      <c r="BQ73" s="159"/>
      <c r="BR73" s="159"/>
      <c r="BS73" s="159"/>
      <c r="BT73" s="159"/>
      <c r="BU73" s="159"/>
      <c r="BV73" s="159"/>
      <c r="BW73" s="159"/>
      <c r="BX73" s="159"/>
      <c r="BY73" s="159"/>
      <c r="BZ73" s="159"/>
      <c r="CA73" s="159"/>
      <c r="CB73" s="159"/>
      <c r="CC73" s="159"/>
      <c r="CD73" s="159"/>
      <c r="CE73" s="159"/>
      <c r="CF73" s="159"/>
      <c r="CG73" s="159"/>
      <c r="CH73" s="159"/>
      <c r="CI73" s="159"/>
      <c r="CJ73" s="159"/>
      <c r="CK73" s="159"/>
      <c r="CL73" s="159"/>
      <c r="CM73" s="159"/>
      <c r="CN73" s="159"/>
      <c r="CO73" s="159"/>
      <c r="CP73" s="159"/>
      <c r="CQ73" s="159"/>
      <c r="CR73" s="159"/>
      <c r="CS73" s="159"/>
      <c r="CT73" s="159"/>
      <c r="CU73" s="159"/>
      <c r="CV73" s="159"/>
      <c r="CW73" s="159"/>
      <c r="CX73" s="159"/>
      <c r="CY73" s="159"/>
      <c r="CZ73" s="159"/>
      <c r="DA73" s="159"/>
      <c r="DB73" s="159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</row>
    <row r="74" spans="1:161" ht="14.25" customHeight="1">
      <c r="A74" s="41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  <c r="BN74" s="42"/>
      <c r="BO74" s="42"/>
      <c r="BP74" s="42"/>
      <c r="BQ74" s="42"/>
      <c r="BR74" s="42"/>
      <c r="BS74" s="42"/>
      <c r="BT74" s="42"/>
      <c r="BU74" s="42"/>
      <c r="BV74" s="42"/>
      <c r="BW74" s="42"/>
      <c r="BX74" s="42"/>
      <c r="BY74" s="42"/>
      <c r="BZ74" s="42"/>
      <c r="CA74" s="42"/>
      <c r="CB74" s="42"/>
      <c r="CC74" s="42"/>
      <c r="CD74" s="42"/>
      <c r="CE74" s="42"/>
      <c r="CF74" s="42"/>
      <c r="CG74" s="42"/>
      <c r="CH74" s="42"/>
      <c r="CI74" s="42"/>
      <c r="CJ74" s="42"/>
      <c r="CK74" s="42"/>
      <c r="CL74" s="42"/>
      <c r="CM74" s="42"/>
      <c r="CN74" s="42"/>
      <c r="CO74" s="42"/>
      <c r="CP74" s="42"/>
      <c r="CQ74" s="42"/>
      <c r="CR74" s="42"/>
      <c r="CS74" s="42"/>
      <c r="CT74" s="42"/>
      <c r="CU74" s="42"/>
      <c r="CV74" s="42"/>
      <c r="CW74" s="42"/>
      <c r="CX74" s="42"/>
      <c r="CY74" s="42"/>
      <c r="CZ74" s="42"/>
      <c r="DA74" s="42"/>
      <c r="DB74" s="42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</row>
    <row r="75" spans="1:161" ht="20.25" customHeight="1">
      <c r="A75" s="81" t="s">
        <v>129</v>
      </c>
      <c r="B75" s="81"/>
      <c r="C75" s="81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/>
      <c r="AC75" s="81"/>
      <c r="AD75" s="81"/>
      <c r="AE75" s="81"/>
      <c r="AF75" s="81"/>
      <c r="AG75" s="81"/>
      <c r="AH75" s="81"/>
      <c r="AI75" s="81"/>
      <c r="AJ75" s="81"/>
      <c r="AK75" s="81"/>
      <c r="AL75" s="81"/>
      <c r="AM75" s="81"/>
      <c r="AN75" s="81"/>
      <c r="AO75" s="81"/>
      <c r="AP75" s="81"/>
      <c r="AQ75" s="81"/>
      <c r="AR75" s="81"/>
      <c r="AS75" s="81"/>
      <c r="AT75" s="81"/>
      <c r="AU75" s="81"/>
      <c r="AV75" s="81"/>
      <c r="AW75" s="81"/>
      <c r="AX75" s="81"/>
      <c r="AY75" s="81"/>
      <c r="AZ75" s="81"/>
      <c r="BA75" s="81"/>
      <c r="BB75" s="81"/>
      <c r="BC75" s="81"/>
      <c r="BD75" s="81"/>
      <c r="BE75" s="81"/>
      <c r="BF75" s="81"/>
      <c r="BG75" s="81"/>
      <c r="BH75" s="81"/>
      <c r="BI75" s="81"/>
      <c r="BJ75" s="81"/>
      <c r="BK75" s="81"/>
      <c r="BL75" s="81"/>
      <c r="BM75" s="81"/>
      <c r="BN75" s="81"/>
      <c r="BO75" s="81"/>
      <c r="BP75" s="81"/>
      <c r="BQ75" s="81"/>
      <c r="BR75" s="81"/>
      <c r="BS75" s="81"/>
      <c r="BT75" s="81"/>
      <c r="BU75" s="81"/>
      <c r="BV75" s="81"/>
      <c r="BW75" s="81"/>
      <c r="BX75" s="81"/>
      <c r="BY75" s="81"/>
      <c r="BZ75" s="81"/>
      <c r="CA75" s="81"/>
      <c r="CB75" s="81"/>
      <c r="CC75" s="81"/>
      <c r="CD75" s="81"/>
      <c r="CE75" s="81"/>
      <c r="CF75" s="81"/>
      <c r="CG75" s="81"/>
      <c r="CH75" s="81"/>
      <c r="CI75" s="81"/>
      <c r="CJ75" s="81"/>
      <c r="CK75" s="81"/>
      <c r="CL75" s="81"/>
      <c r="CM75" s="81"/>
      <c r="CN75" s="81"/>
      <c r="CO75" s="81"/>
      <c r="CP75" s="81"/>
      <c r="CQ75" s="81"/>
      <c r="CR75" s="81"/>
      <c r="CS75" s="81"/>
      <c r="CT75" s="81"/>
      <c r="CU75" s="81"/>
      <c r="CV75" s="81"/>
      <c r="CW75" s="81"/>
      <c r="CX75" s="81"/>
      <c r="CY75" s="81"/>
      <c r="CZ75" s="81"/>
      <c r="DA75" s="81"/>
      <c r="DB75" s="42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</row>
    <row r="76" spans="1:161" ht="18.75" customHeight="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42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</row>
    <row r="77" spans="1:161" ht="20.25" customHeight="1">
      <c r="A77" s="40" t="s">
        <v>14</v>
      </c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86" t="s">
        <v>100</v>
      </c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  <c r="AQ77" s="87"/>
      <c r="AR77" s="87"/>
      <c r="AS77" s="87"/>
      <c r="AT77" s="87"/>
      <c r="AU77" s="87"/>
      <c r="AV77" s="87"/>
      <c r="AW77" s="87"/>
      <c r="AX77" s="87"/>
      <c r="AY77" s="87"/>
      <c r="AZ77" s="87"/>
      <c r="BA77" s="87"/>
      <c r="BB77" s="87"/>
      <c r="BC77" s="87"/>
      <c r="BD77" s="87"/>
      <c r="BE77" s="87"/>
      <c r="BF77" s="87"/>
      <c r="BG77" s="87"/>
      <c r="BH77" s="87"/>
      <c r="BI77" s="87"/>
      <c r="BJ77" s="87"/>
      <c r="BK77" s="87"/>
      <c r="BL77" s="87"/>
      <c r="BM77" s="87"/>
      <c r="BN77" s="87"/>
      <c r="BO77" s="87"/>
      <c r="BP77" s="87"/>
      <c r="BQ77" s="87"/>
      <c r="BR77" s="87"/>
      <c r="BS77" s="87"/>
      <c r="BT77" s="87"/>
      <c r="BU77" s="87"/>
      <c r="BV77" s="87"/>
      <c r="BW77" s="87"/>
      <c r="BX77" s="87"/>
      <c r="BY77" s="87"/>
      <c r="BZ77" s="87"/>
      <c r="CA77" s="87"/>
      <c r="CB77" s="87"/>
      <c r="CC77" s="87"/>
      <c r="CD77" s="87"/>
      <c r="CE77" s="87"/>
      <c r="CF77" s="87"/>
      <c r="CG77" s="87"/>
      <c r="CH77" s="87"/>
      <c r="CI77" s="87"/>
      <c r="CJ77" s="87"/>
      <c r="CK77" s="87"/>
      <c r="CL77" s="87"/>
      <c r="CM77" s="87"/>
      <c r="CN77" s="87"/>
      <c r="CO77" s="87"/>
      <c r="CP77" s="87"/>
      <c r="CQ77" s="87"/>
      <c r="CR77" s="87"/>
      <c r="CS77" s="87"/>
      <c r="CT77" s="87"/>
      <c r="CU77" s="87"/>
      <c r="CV77" s="87"/>
      <c r="CW77" s="87"/>
      <c r="CX77" s="87"/>
      <c r="CY77" s="87"/>
      <c r="CZ77" s="87"/>
      <c r="DA77" s="88"/>
      <c r="DB77" s="42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</row>
    <row r="78" spans="1:161" ht="12" customHeight="1">
      <c r="A78" s="40"/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42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</row>
    <row r="79" spans="1:161" ht="17.25" customHeight="1">
      <c r="A79" s="89" t="s">
        <v>13</v>
      </c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89"/>
      <c r="AD79" s="89"/>
      <c r="AE79" s="89"/>
      <c r="AF79" s="89"/>
      <c r="AG79" s="89"/>
      <c r="AH79" s="89"/>
      <c r="AI79" s="89"/>
      <c r="AJ79" s="89"/>
      <c r="AK79" s="89"/>
      <c r="AL79" s="89"/>
      <c r="AM79" s="89"/>
      <c r="AN79" s="89"/>
      <c r="AO79" s="89"/>
      <c r="AP79" s="79" t="s">
        <v>113</v>
      </c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  <c r="BB79" s="80"/>
      <c r="BC79" s="80"/>
      <c r="BD79" s="80"/>
      <c r="BE79" s="80"/>
      <c r="BF79" s="80"/>
      <c r="BG79" s="80"/>
      <c r="BH79" s="80"/>
      <c r="BI79" s="80"/>
      <c r="BJ79" s="80"/>
      <c r="BK79" s="80"/>
      <c r="BL79" s="80"/>
      <c r="BM79" s="80"/>
      <c r="BN79" s="80"/>
      <c r="BO79" s="80"/>
      <c r="BP79" s="80"/>
      <c r="BQ79" s="80"/>
      <c r="BR79" s="80"/>
      <c r="BS79" s="80"/>
      <c r="BT79" s="80"/>
      <c r="BU79" s="80"/>
      <c r="BV79" s="80"/>
      <c r="BW79" s="80"/>
      <c r="BX79" s="80"/>
      <c r="BY79" s="80"/>
      <c r="BZ79" s="80"/>
      <c r="CA79" s="80"/>
      <c r="CB79" s="80"/>
      <c r="CC79" s="80"/>
      <c r="CD79" s="80"/>
      <c r="CE79" s="80"/>
      <c r="CF79" s="80"/>
      <c r="CG79" s="80"/>
      <c r="CH79" s="80"/>
      <c r="CI79" s="80"/>
      <c r="CJ79" s="80"/>
      <c r="CK79" s="80"/>
      <c r="CL79" s="80"/>
      <c r="CM79" s="80"/>
      <c r="CN79" s="80"/>
      <c r="CO79" s="80"/>
      <c r="CP79" s="80"/>
      <c r="CQ79" s="80"/>
      <c r="CR79" s="80"/>
      <c r="CS79" s="80"/>
      <c r="CT79" s="80"/>
      <c r="CU79" s="80"/>
      <c r="CV79" s="80"/>
      <c r="CW79" s="80"/>
      <c r="CX79" s="80"/>
      <c r="CY79" s="80"/>
      <c r="CZ79" s="80"/>
      <c r="DA79" s="82"/>
      <c r="DB79" s="42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</row>
    <row r="80" spans="1:161" ht="19.5" customHeight="1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42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</row>
    <row r="81" spans="1:161" ht="57" customHeight="1">
      <c r="A81" s="90" t="s">
        <v>0</v>
      </c>
      <c r="B81" s="91"/>
      <c r="C81" s="91"/>
      <c r="D81" s="91"/>
      <c r="E81" s="91"/>
      <c r="F81" s="91"/>
      <c r="G81" s="92"/>
      <c r="H81" s="90" t="s">
        <v>15</v>
      </c>
      <c r="I81" s="91"/>
      <c r="J81" s="91"/>
      <c r="K81" s="91"/>
      <c r="L81" s="91"/>
      <c r="M81" s="91"/>
      <c r="N81" s="91"/>
      <c r="O81" s="91"/>
      <c r="P81" s="91"/>
      <c r="Q81" s="91"/>
      <c r="R81" s="91"/>
      <c r="S81" s="91"/>
      <c r="T81" s="91"/>
      <c r="U81" s="91"/>
      <c r="V81" s="91"/>
      <c r="W81" s="91"/>
      <c r="X81" s="91"/>
      <c r="Y81" s="91"/>
      <c r="Z81" s="91"/>
      <c r="AA81" s="91"/>
      <c r="AB81" s="91"/>
      <c r="AC81" s="91"/>
      <c r="AD81" s="91"/>
      <c r="AE81" s="91"/>
      <c r="AF81" s="91"/>
      <c r="AG81" s="91"/>
      <c r="AH81" s="91"/>
      <c r="AI81" s="91"/>
      <c r="AJ81" s="91"/>
      <c r="AK81" s="91"/>
      <c r="AL81" s="91"/>
      <c r="AM81" s="91"/>
      <c r="AN81" s="91"/>
      <c r="AO81" s="91"/>
      <c r="AP81" s="91"/>
      <c r="AQ81" s="91"/>
      <c r="AR81" s="91"/>
      <c r="AS81" s="91"/>
      <c r="AT81" s="91"/>
      <c r="AU81" s="91"/>
      <c r="AV81" s="91"/>
      <c r="AW81" s="91"/>
      <c r="AX81" s="91"/>
      <c r="AY81" s="91"/>
      <c r="AZ81" s="91"/>
      <c r="BA81" s="91"/>
      <c r="BB81" s="91"/>
      <c r="BC81" s="92"/>
      <c r="BD81" s="90" t="s">
        <v>48</v>
      </c>
      <c r="BE81" s="91"/>
      <c r="BF81" s="91"/>
      <c r="BG81" s="91"/>
      <c r="BH81" s="91"/>
      <c r="BI81" s="91"/>
      <c r="BJ81" s="91"/>
      <c r="BK81" s="91"/>
      <c r="BL81" s="91"/>
      <c r="BM81" s="91"/>
      <c r="BN81" s="91"/>
      <c r="BO81" s="91"/>
      <c r="BP81" s="91"/>
      <c r="BQ81" s="91"/>
      <c r="BR81" s="91"/>
      <c r="BS81" s="92"/>
      <c r="BT81" s="90" t="s">
        <v>49</v>
      </c>
      <c r="BU81" s="91"/>
      <c r="BV81" s="91"/>
      <c r="BW81" s="91"/>
      <c r="BX81" s="91"/>
      <c r="BY81" s="91"/>
      <c r="BZ81" s="91"/>
      <c r="CA81" s="91"/>
      <c r="CB81" s="91"/>
      <c r="CC81" s="91"/>
      <c r="CD81" s="92"/>
      <c r="CE81" s="90" t="s">
        <v>66</v>
      </c>
      <c r="CF81" s="91"/>
      <c r="CG81" s="91"/>
      <c r="CH81" s="91"/>
      <c r="CI81" s="91"/>
      <c r="CJ81" s="91"/>
      <c r="CK81" s="91"/>
      <c r="CL81" s="91"/>
      <c r="CM81" s="91"/>
      <c r="CN81" s="91"/>
      <c r="CO81" s="91"/>
      <c r="CP81" s="91"/>
      <c r="CQ81" s="91"/>
      <c r="CR81" s="91"/>
      <c r="CS81" s="91"/>
      <c r="CT81" s="91"/>
      <c r="CU81" s="91"/>
      <c r="CV81" s="91"/>
      <c r="CW81" s="91"/>
      <c r="CX81" s="91"/>
      <c r="CY81" s="91"/>
      <c r="CZ81" s="91"/>
      <c r="DA81" s="92"/>
      <c r="DB81" s="42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</row>
    <row r="82" spans="1:161" ht="21.75" customHeight="1">
      <c r="A82" s="77">
        <v>1</v>
      </c>
      <c r="B82" s="77"/>
      <c r="C82" s="77"/>
      <c r="D82" s="77"/>
      <c r="E82" s="77"/>
      <c r="F82" s="77"/>
      <c r="G82" s="77"/>
      <c r="H82" s="77">
        <v>2</v>
      </c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77"/>
      <c r="AX82" s="77"/>
      <c r="AY82" s="77"/>
      <c r="AZ82" s="77"/>
      <c r="BA82" s="77"/>
      <c r="BB82" s="77"/>
      <c r="BC82" s="77"/>
      <c r="BD82" s="77">
        <v>3</v>
      </c>
      <c r="BE82" s="77"/>
      <c r="BF82" s="77"/>
      <c r="BG82" s="77"/>
      <c r="BH82" s="77"/>
      <c r="BI82" s="77"/>
      <c r="BJ82" s="77"/>
      <c r="BK82" s="77"/>
      <c r="BL82" s="77"/>
      <c r="BM82" s="77"/>
      <c r="BN82" s="77"/>
      <c r="BO82" s="77"/>
      <c r="BP82" s="77"/>
      <c r="BQ82" s="77"/>
      <c r="BR82" s="77"/>
      <c r="BS82" s="77"/>
      <c r="BT82" s="77">
        <v>4</v>
      </c>
      <c r="BU82" s="77"/>
      <c r="BV82" s="77"/>
      <c r="BW82" s="77"/>
      <c r="BX82" s="77"/>
      <c r="BY82" s="77"/>
      <c r="BZ82" s="77"/>
      <c r="CA82" s="77"/>
      <c r="CB82" s="77"/>
      <c r="CC82" s="77"/>
      <c r="CD82" s="77"/>
      <c r="CE82" s="77">
        <v>5</v>
      </c>
      <c r="CF82" s="77"/>
      <c r="CG82" s="77"/>
      <c r="CH82" s="77"/>
      <c r="CI82" s="77"/>
      <c r="CJ82" s="77"/>
      <c r="CK82" s="77"/>
      <c r="CL82" s="77"/>
      <c r="CM82" s="77"/>
      <c r="CN82" s="77"/>
      <c r="CO82" s="77"/>
      <c r="CP82" s="77"/>
      <c r="CQ82" s="77"/>
      <c r="CR82" s="77"/>
      <c r="CS82" s="77"/>
      <c r="CT82" s="77"/>
      <c r="CU82" s="77"/>
      <c r="CV82" s="77"/>
      <c r="CW82" s="77"/>
      <c r="CX82" s="77"/>
      <c r="CY82" s="77"/>
      <c r="CZ82" s="77"/>
      <c r="DA82" s="77"/>
      <c r="DB82" s="42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</row>
    <row r="83" spans="1:161" ht="26.25" customHeight="1">
      <c r="A83" s="67" t="s">
        <v>23</v>
      </c>
      <c r="B83" s="67"/>
      <c r="C83" s="67"/>
      <c r="D83" s="67"/>
      <c r="E83" s="67"/>
      <c r="F83" s="67"/>
      <c r="G83" s="67"/>
      <c r="H83" s="160" t="s">
        <v>73</v>
      </c>
      <c r="I83" s="160"/>
      <c r="J83" s="160"/>
      <c r="K83" s="160"/>
      <c r="L83" s="160"/>
      <c r="M83" s="160"/>
      <c r="N83" s="160"/>
      <c r="O83" s="160"/>
      <c r="P83" s="160"/>
      <c r="Q83" s="160"/>
      <c r="R83" s="160"/>
      <c r="S83" s="160"/>
      <c r="T83" s="160"/>
      <c r="U83" s="160"/>
      <c r="V83" s="160"/>
      <c r="W83" s="160"/>
      <c r="X83" s="160"/>
      <c r="Y83" s="160"/>
      <c r="Z83" s="160"/>
      <c r="AA83" s="160"/>
      <c r="AB83" s="160"/>
      <c r="AC83" s="160"/>
      <c r="AD83" s="160"/>
      <c r="AE83" s="160"/>
      <c r="AF83" s="160"/>
      <c r="AG83" s="160"/>
      <c r="AH83" s="160"/>
      <c r="AI83" s="160"/>
      <c r="AJ83" s="160"/>
      <c r="AK83" s="160"/>
      <c r="AL83" s="160"/>
      <c r="AM83" s="160"/>
      <c r="AN83" s="160"/>
      <c r="AO83" s="160"/>
      <c r="AP83" s="160"/>
      <c r="AQ83" s="160"/>
      <c r="AR83" s="160"/>
      <c r="AS83" s="160"/>
      <c r="AT83" s="160"/>
      <c r="AU83" s="160"/>
      <c r="AV83" s="160"/>
      <c r="AW83" s="160"/>
      <c r="AX83" s="160"/>
      <c r="AY83" s="160"/>
      <c r="AZ83" s="160"/>
      <c r="BA83" s="160"/>
      <c r="BB83" s="160"/>
      <c r="BC83" s="160"/>
      <c r="BD83" s="70" t="s">
        <v>11</v>
      </c>
      <c r="BE83" s="70"/>
      <c r="BF83" s="70"/>
      <c r="BG83" s="70"/>
      <c r="BH83" s="70"/>
      <c r="BI83" s="70"/>
      <c r="BJ83" s="70"/>
      <c r="BK83" s="70"/>
      <c r="BL83" s="70"/>
      <c r="BM83" s="70"/>
      <c r="BN83" s="70"/>
      <c r="BO83" s="70"/>
      <c r="BP83" s="70"/>
      <c r="BQ83" s="70"/>
      <c r="BR83" s="70"/>
      <c r="BS83" s="70"/>
      <c r="BT83" s="70" t="s">
        <v>11</v>
      </c>
      <c r="BU83" s="70"/>
      <c r="BV83" s="70"/>
      <c r="BW83" s="70"/>
      <c r="BX83" s="70"/>
      <c r="BY83" s="70"/>
      <c r="BZ83" s="70"/>
      <c r="CA83" s="70"/>
      <c r="CB83" s="70"/>
      <c r="CC83" s="70"/>
      <c r="CD83" s="70"/>
      <c r="CE83" s="71">
        <f>CE85+CE86</f>
        <v>0</v>
      </c>
      <c r="CF83" s="71"/>
      <c r="CG83" s="71"/>
      <c r="CH83" s="71"/>
      <c r="CI83" s="71"/>
      <c r="CJ83" s="71"/>
      <c r="CK83" s="71"/>
      <c r="CL83" s="71"/>
      <c r="CM83" s="71"/>
      <c r="CN83" s="71"/>
      <c r="CO83" s="71"/>
      <c r="CP83" s="71"/>
      <c r="CQ83" s="71"/>
      <c r="CR83" s="71"/>
      <c r="CS83" s="71"/>
      <c r="CT83" s="71"/>
      <c r="CU83" s="71"/>
      <c r="CV83" s="71"/>
      <c r="CW83" s="71"/>
      <c r="CX83" s="71"/>
      <c r="CY83" s="71"/>
      <c r="CZ83" s="71"/>
      <c r="DA83" s="71"/>
      <c r="DB83" s="42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</row>
    <row r="84" spans="1:161" ht="20.25" customHeight="1">
      <c r="A84" s="72"/>
      <c r="B84" s="72"/>
      <c r="C84" s="72"/>
      <c r="D84" s="72"/>
      <c r="E84" s="72"/>
      <c r="F84" s="72"/>
      <c r="G84" s="72"/>
      <c r="H84" s="73" t="s">
        <v>74</v>
      </c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73"/>
      <c r="AU84" s="73"/>
      <c r="AV84" s="73"/>
      <c r="AW84" s="73"/>
      <c r="AX84" s="73"/>
      <c r="AY84" s="73"/>
      <c r="AZ84" s="73"/>
      <c r="BA84" s="73"/>
      <c r="BB84" s="73"/>
      <c r="BC84" s="73"/>
      <c r="BD84" s="74" t="s">
        <v>11</v>
      </c>
      <c r="BE84" s="74"/>
      <c r="BF84" s="74"/>
      <c r="BG84" s="74"/>
      <c r="BH84" s="74"/>
      <c r="BI84" s="74"/>
      <c r="BJ84" s="74"/>
      <c r="BK84" s="74"/>
      <c r="BL84" s="74"/>
      <c r="BM84" s="74"/>
      <c r="BN84" s="74"/>
      <c r="BO84" s="74"/>
      <c r="BP84" s="74"/>
      <c r="BQ84" s="74"/>
      <c r="BR84" s="74"/>
      <c r="BS84" s="74"/>
      <c r="BT84" s="74" t="s">
        <v>11</v>
      </c>
      <c r="BU84" s="74"/>
      <c r="BV84" s="74"/>
      <c r="BW84" s="74"/>
      <c r="BX84" s="74"/>
      <c r="BY84" s="74"/>
      <c r="BZ84" s="74"/>
      <c r="CA84" s="74"/>
      <c r="CB84" s="74"/>
      <c r="CC84" s="74"/>
      <c r="CD84" s="74"/>
      <c r="CE84" s="75" t="s">
        <v>11</v>
      </c>
      <c r="CF84" s="75"/>
      <c r="CG84" s="75"/>
      <c r="CH84" s="75"/>
      <c r="CI84" s="75"/>
      <c r="CJ84" s="75"/>
      <c r="CK84" s="75"/>
      <c r="CL84" s="75"/>
      <c r="CM84" s="75"/>
      <c r="CN84" s="75"/>
      <c r="CO84" s="75"/>
      <c r="CP84" s="75"/>
      <c r="CQ84" s="75"/>
      <c r="CR84" s="75"/>
      <c r="CS84" s="75"/>
      <c r="CT84" s="75"/>
      <c r="CU84" s="75"/>
      <c r="CV84" s="75"/>
      <c r="CW84" s="75"/>
      <c r="CX84" s="75"/>
      <c r="CY84" s="75"/>
      <c r="CZ84" s="75"/>
      <c r="DA84" s="75"/>
      <c r="DB84" s="42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</row>
    <row r="85" spans="1:161" ht="21.75" customHeight="1">
      <c r="A85" s="72" t="s">
        <v>24</v>
      </c>
      <c r="B85" s="72"/>
      <c r="C85" s="72"/>
      <c r="D85" s="72"/>
      <c r="E85" s="72"/>
      <c r="F85" s="72"/>
      <c r="G85" s="72"/>
      <c r="H85" s="73" t="s">
        <v>75</v>
      </c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73"/>
      <c r="AO85" s="73"/>
      <c r="AP85" s="73"/>
      <c r="AQ85" s="73"/>
      <c r="AR85" s="73"/>
      <c r="AS85" s="73"/>
      <c r="AT85" s="73"/>
      <c r="AU85" s="73"/>
      <c r="AV85" s="73"/>
      <c r="AW85" s="73"/>
      <c r="AX85" s="73"/>
      <c r="AY85" s="73"/>
      <c r="AZ85" s="73"/>
      <c r="BA85" s="73"/>
      <c r="BB85" s="73"/>
      <c r="BC85" s="73"/>
      <c r="BD85" s="117"/>
      <c r="BE85" s="117"/>
      <c r="BF85" s="117"/>
      <c r="BG85" s="117"/>
      <c r="BH85" s="117"/>
      <c r="BI85" s="117"/>
      <c r="BJ85" s="117"/>
      <c r="BK85" s="117"/>
      <c r="BL85" s="117"/>
      <c r="BM85" s="117"/>
      <c r="BN85" s="117"/>
      <c r="BO85" s="117"/>
      <c r="BP85" s="117"/>
      <c r="BQ85" s="117"/>
      <c r="BR85" s="117"/>
      <c r="BS85" s="117"/>
      <c r="BT85" s="161">
        <v>2.1999999999999999E-2</v>
      </c>
      <c r="BU85" s="161"/>
      <c r="BV85" s="161"/>
      <c r="BW85" s="161"/>
      <c r="BX85" s="161"/>
      <c r="BY85" s="161"/>
      <c r="BZ85" s="161"/>
      <c r="CA85" s="161"/>
      <c r="CB85" s="161"/>
      <c r="CC85" s="161"/>
      <c r="CD85" s="161"/>
      <c r="CE85" s="75">
        <f>BD85*BT85</f>
        <v>0</v>
      </c>
      <c r="CF85" s="75"/>
      <c r="CG85" s="75"/>
      <c r="CH85" s="75"/>
      <c r="CI85" s="75"/>
      <c r="CJ85" s="75"/>
      <c r="CK85" s="75"/>
      <c r="CL85" s="75"/>
      <c r="CM85" s="75"/>
      <c r="CN85" s="75"/>
      <c r="CO85" s="75"/>
      <c r="CP85" s="75"/>
      <c r="CQ85" s="75"/>
      <c r="CR85" s="75"/>
      <c r="CS85" s="75"/>
      <c r="CT85" s="75"/>
      <c r="CU85" s="75"/>
      <c r="CV85" s="75"/>
      <c r="CW85" s="75"/>
      <c r="CX85" s="75"/>
      <c r="CY85" s="75"/>
      <c r="CZ85" s="75"/>
      <c r="DA85" s="75"/>
      <c r="DB85" s="42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</row>
    <row r="86" spans="1:161" ht="21" customHeight="1">
      <c r="A86" s="72" t="s">
        <v>25</v>
      </c>
      <c r="B86" s="72"/>
      <c r="C86" s="72"/>
      <c r="D86" s="72"/>
      <c r="E86" s="72"/>
      <c r="F86" s="72"/>
      <c r="G86" s="72"/>
      <c r="H86" s="73" t="s">
        <v>76</v>
      </c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73"/>
      <c r="AU86" s="73"/>
      <c r="AV86" s="73"/>
      <c r="AW86" s="73"/>
      <c r="AX86" s="73"/>
      <c r="AY86" s="73"/>
      <c r="AZ86" s="73"/>
      <c r="BA86" s="73"/>
      <c r="BB86" s="73"/>
      <c r="BC86" s="73"/>
      <c r="BD86" s="75"/>
      <c r="BE86" s="75"/>
      <c r="BF86" s="75"/>
      <c r="BG86" s="75"/>
      <c r="BH86" s="75"/>
      <c r="BI86" s="75"/>
      <c r="BJ86" s="75"/>
      <c r="BK86" s="75"/>
      <c r="BL86" s="75"/>
      <c r="BM86" s="75"/>
      <c r="BN86" s="75"/>
      <c r="BO86" s="75"/>
      <c r="BP86" s="75"/>
      <c r="BQ86" s="75"/>
      <c r="BR86" s="75"/>
      <c r="BS86" s="75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75">
        <f>BD86*BT86</f>
        <v>0</v>
      </c>
      <c r="CF86" s="75"/>
      <c r="CG86" s="75"/>
      <c r="CH86" s="75"/>
      <c r="CI86" s="75"/>
      <c r="CJ86" s="75"/>
      <c r="CK86" s="75"/>
      <c r="CL86" s="75"/>
      <c r="CM86" s="75"/>
      <c r="CN86" s="75"/>
      <c r="CO86" s="75"/>
      <c r="CP86" s="75"/>
      <c r="CQ86" s="75"/>
      <c r="CR86" s="75"/>
      <c r="CS86" s="75"/>
      <c r="CT86" s="75"/>
      <c r="CU86" s="75"/>
      <c r="CV86" s="75"/>
      <c r="CW86" s="75"/>
      <c r="CX86" s="75"/>
      <c r="CY86" s="75"/>
      <c r="CZ86" s="75"/>
      <c r="DA86" s="75"/>
      <c r="DB86" s="42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</row>
    <row r="87" spans="1:161" ht="18" customHeight="1">
      <c r="A87" s="67" t="s">
        <v>27</v>
      </c>
      <c r="B87" s="67"/>
      <c r="C87" s="67"/>
      <c r="D87" s="67"/>
      <c r="E87" s="67"/>
      <c r="F87" s="67"/>
      <c r="G87" s="67"/>
      <c r="H87" s="160" t="s">
        <v>77</v>
      </c>
      <c r="I87" s="160"/>
      <c r="J87" s="160"/>
      <c r="K87" s="160"/>
      <c r="L87" s="160"/>
      <c r="M87" s="160"/>
      <c r="N87" s="160"/>
      <c r="O87" s="160"/>
      <c r="P87" s="160"/>
      <c r="Q87" s="160"/>
      <c r="R87" s="160"/>
      <c r="S87" s="160"/>
      <c r="T87" s="160"/>
      <c r="U87" s="160"/>
      <c r="V87" s="160"/>
      <c r="W87" s="160"/>
      <c r="X87" s="160"/>
      <c r="Y87" s="160"/>
      <c r="Z87" s="160"/>
      <c r="AA87" s="160"/>
      <c r="AB87" s="160"/>
      <c r="AC87" s="160"/>
      <c r="AD87" s="160"/>
      <c r="AE87" s="160"/>
      <c r="AF87" s="160"/>
      <c r="AG87" s="160"/>
      <c r="AH87" s="160"/>
      <c r="AI87" s="160"/>
      <c r="AJ87" s="160"/>
      <c r="AK87" s="160"/>
      <c r="AL87" s="160"/>
      <c r="AM87" s="160"/>
      <c r="AN87" s="160"/>
      <c r="AO87" s="160"/>
      <c r="AP87" s="160"/>
      <c r="AQ87" s="160"/>
      <c r="AR87" s="160"/>
      <c r="AS87" s="160"/>
      <c r="AT87" s="160"/>
      <c r="AU87" s="160"/>
      <c r="AV87" s="160"/>
      <c r="AW87" s="160"/>
      <c r="AX87" s="160"/>
      <c r="AY87" s="160"/>
      <c r="AZ87" s="160"/>
      <c r="BA87" s="160"/>
      <c r="BB87" s="160"/>
      <c r="BC87" s="160"/>
      <c r="BD87" s="70" t="s">
        <v>11</v>
      </c>
      <c r="BE87" s="70"/>
      <c r="BF87" s="70"/>
      <c r="BG87" s="70"/>
      <c r="BH87" s="70"/>
      <c r="BI87" s="70"/>
      <c r="BJ87" s="70"/>
      <c r="BK87" s="70"/>
      <c r="BL87" s="70"/>
      <c r="BM87" s="70"/>
      <c r="BN87" s="70"/>
      <c r="BO87" s="70"/>
      <c r="BP87" s="70"/>
      <c r="BQ87" s="70"/>
      <c r="BR87" s="70"/>
      <c r="BS87" s="70"/>
      <c r="BT87" s="70" t="s">
        <v>11</v>
      </c>
      <c r="BU87" s="70"/>
      <c r="BV87" s="70"/>
      <c r="BW87" s="70"/>
      <c r="BX87" s="70"/>
      <c r="BY87" s="70"/>
      <c r="BZ87" s="70"/>
      <c r="CA87" s="70"/>
      <c r="CB87" s="70"/>
      <c r="CC87" s="70"/>
      <c r="CD87" s="70"/>
      <c r="CE87" s="71">
        <f>CE89+CE90+CE91+CE92</f>
        <v>0</v>
      </c>
      <c r="CF87" s="71"/>
      <c r="CG87" s="71"/>
      <c r="CH87" s="71"/>
      <c r="CI87" s="71"/>
      <c r="CJ87" s="71"/>
      <c r="CK87" s="71"/>
      <c r="CL87" s="71"/>
      <c r="CM87" s="71"/>
      <c r="CN87" s="71"/>
      <c r="CO87" s="71"/>
      <c r="CP87" s="71"/>
      <c r="CQ87" s="71"/>
      <c r="CR87" s="71"/>
      <c r="CS87" s="71"/>
      <c r="CT87" s="71"/>
      <c r="CU87" s="71"/>
      <c r="CV87" s="71"/>
      <c r="CW87" s="71"/>
      <c r="CX87" s="71"/>
      <c r="CY87" s="71"/>
      <c r="CZ87" s="71"/>
      <c r="DA87" s="71"/>
      <c r="DB87" s="42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</row>
    <row r="88" spans="1:161" ht="18.75" customHeight="1">
      <c r="A88" s="72"/>
      <c r="B88" s="72"/>
      <c r="C88" s="72"/>
      <c r="D88" s="72"/>
      <c r="E88" s="72"/>
      <c r="F88" s="72"/>
      <c r="G88" s="72"/>
      <c r="H88" s="73" t="s">
        <v>78</v>
      </c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73"/>
      <c r="AO88" s="73"/>
      <c r="AP88" s="73"/>
      <c r="AQ88" s="73"/>
      <c r="AR88" s="73"/>
      <c r="AS88" s="73"/>
      <c r="AT88" s="73"/>
      <c r="AU88" s="73"/>
      <c r="AV88" s="73"/>
      <c r="AW88" s="73"/>
      <c r="AX88" s="73"/>
      <c r="AY88" s="73"/>
      <c r="AZ88" s="73"/>
      <c r="BA88" s="73"/>
      <c r="BB88" s="73"/>
      <c r="BC88" s="73"/>
      <c r="BD88" s="74" t="s">
        <v>11</v>
      </c>
      <c r="BE88" s="74"/>
      <c r="BF88" s="74"/>
      <c r="BG88" s="74"/>
      <c r="BH88" s="74"/>
      <c r="BI88" s="74"/>
      <c r="BJ88" s="74"/>
      <c r="BK88" s="74"/>
      <c r="BL88" s="74"/>
      <c r="BM88" s="74"/>
      <c r="BN88" s="74"/>
      <c r="BO88" s="74"/>
      <c r="BP88" s="74"/>
      <c r="BQ88" s="74"/>
      <c r="BR88" s="74"/>
      <c r="BS88" s="74"/>
      <c r="BT88" s="74" t="s">
        <v>11</v>
      </c>
      <c r="BU88" s="74"/>
      <c r="BV88" s="74"/>
      <c r="BW88" s="74"/>
      <c r="BX88" s="74"/>
      <c r="BY88" s="74"/>
      <c r="BZ88" s="74"/>
      <c r="CA88" s="74"/>
      <c r="CB88" s="74"/>
      <c r="CC88" s="74"/>
      <c r="CD88" s="74"/>
      <c r="CE88" s="75" t="s">
        <v>11</v>
      </c>
      <c r="CF88" s="75"/>
      <c r="CG88" s="75"/>
      <c r="CH88" s="75"/>
      <c r="CI88" s="75"/>
      <c r="CJ88" s="75"/>
      <c r="CK88" s="75"/>
      <c r="CL88" s="75"/>
      <c r="CM88" s="75"/>
      <c r="CN88" s="75"/>
      <c r="CO88" s="75"/>
      <c r="CP88" s="75"/>
      <c r="CQ88" s="75"/>
      <c r="CR88" s="75"/>
      <c r="CS88" s="75"/>
      <c r="CT88" s="75"/>
      <c r="CU88" s="75"/>
      <c r="CV88" s="75"/>
      <c r="CW88" s="75"/>
      <c r="CX88" s="75"/>
      <c r="CY88" s="75"/>
      <c r="CZ88" s="75"/>
      <c r="DA88" s="75"/>
      <c r="DB88" s="42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</row>
    <row r="89" spans="1:161" ht="22.5" customHeight="1">
      <c r="A89" s="67" t="s">
        <v>33</v>
      </c>
      <c r="B89" s="67"/>
      <c r="C89" s="67"/>
      <c r="D89" s="67"/>
      <c r="E89" s="67"/>
      <c r="F89" s="67"/>
      <c r="G89" s="67"/>
      <c r="H89" s="160" t="s">
        <v>118</v>
      </c>
      <c r="I89" s="160"/>
      <c r="J89" s="160"/>
      <c r="K89" s="160"/>
      <c r="L89" s="160"/>
      <c r="M89" s="160"/>
      <c r="N89" s="160"/>
      <c r="O89" s="160"/>
      <c r="P89" s="160"/>
      <c r="Q89" s="160"/>
      <c r="R89" s="160"/>
      <c r="S89" s="160"/>
      <c r="T89" s="160"/>
      <c r="U89" s="160"/>
      <c r="V89" s="160"/>
      <c r="W89" s="160"/>
      <c r="X89" s="160"/>
      <c r="Y89" s="160"/>
      <c r="Z89" s="160"/>
      <c r="AA89" s="160"/>
      <c r="AB89" s="160"/>
      <c r="AC89" s="160"/>
      <c r="AD89" s="160"/>
      <c r="AE89" s="160"/>
      <c r="AF89" s="160"/>
      <c r="AG89" s="160"/>
      <c r="AH89" s="160"/>
      <c r="AI89" s="160"/>
      <c r="AJ89" s="160"/>
      <c r="AK89" s="160"/>
      <c r="AL89" s="160"/>
      <c r="AM89" s="160"/>
      <c r="AN89" s="160"/>
      <c r="AO89" s="160"/>
      <c r="AP89" s="160"/>
      <c r="AQ89" s="160"/>
      <c r="AR89" s="160"/>
      <c r="AS89" s="160"/>
      <c r="AT89" s="160"/>
      <c r="AU89" s="160"/>
      <c r="AV89" s="160"/>
      <c r="AW89" s="160"/>
      <c r="AX89" s="160"/>
      <c r="AY89" s="160"/>
      <c r="AZ89" s="160"/>
      <c r="BA89" s="160"/>
      <c r="BB89" s="160"/>
      <c r="BC89" s="160"/>
      <c r="BD89" s="75" t="s">
        <v>11</v>
      </c>
      <c r="BE89" s="75"/>
      <c r="BF89" s="75"/>
      <c r="BG89" s="75"/>
      <c r="BH89" s="75"/>
      <c r="BI89" s="75"/>
      <c r="BJ89" s="75"/>
      <c r="BK89" s="75"/>
      <c r="BL89" s="75"/>
      <c r="BM89" s="75"/>
      <c r="BN89" s="75"/>
      <c r="BO89" s="75"/>
      <c r="BP89" s="75"/>
      <c r="BQ89" s="75"/>
      <c r="BR89" s="75"/>
      <c r="BS89" s="75"/>
      <c r="BT89" s="162" t="s">
        <v>11</v>
      </c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75">
        <v>0</v>
      </c>
      <c r="CF89" s="75"/>
      <c r="CG89" s="75"/>
      <c r="CH89" s="75"/>
      <c r="CI89" s="75"/>
      <c r="CJ89" s="75"/>
      <c r="CK89" s="75"/>
      <c r="CL89" s="75"/>
      <c r="CM89" s="75"/>
      <c r="CN89" s="75"/>
      <c r="CO89" s="75"/>
      <c r="CP89" s="75"/>
      <c r="CQ89" s="75"/>
      <c r="CR89" s="75"/>
      <c r="CS89" s="75"/>
      <c r="CT89" s="75"/>
      <c r="CU89" s="75"/>
      <c r="CV89" s="75"/>
      <c r="CW89" s="75"/>
      <c r="CX89" s="75"/>
      <c r="CY89" s="75"/>
      <c r="CZ89" s="75"/>
      <c r="DA89" s="75"/>
      <c r="DB89" s="42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  <c r="EU89" s="13"/>
      <c r="EV89" s="13"/>
      <c r="EW89" s="13"/>
      <c r="EX89" s="13"/>
      <c r="EY89" s="13"/>
      <c r="EZ89" s="13"/>
      <c r="FA89" s="13"/>
      <c r="FB89" s="13"/>
      <c r="FC89" s="13"/>
      <c r="FD89" s="13"/>
      <c r="FE89" s="13"/>
    </row>
    <row r="90" spans="1:161" ht="17.25" customHeight="1">
      <c r="A90" s="72"/>
      <c r="B90" s="72"/>
      <c r="C90" s="72"/>
      <c r="D90" s="72"/>
      <c r="E90" s="72"/>
      <c r="F90" s="72"/>
      <c r="G90" s="72"/>
      <c r="H90" s="73"/>
      <c r="I90" s="73"/>
      <c r="J90" s="73"/>
      <c r="K90" s="73"/>
      <c r="L90" s="73"/>
      <c r="M90" s="73"/>
      <c r="N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  <c r="Z90" s="73"/>
      <c r="AA90" s="73"/>
      <c r="AB90" s="73"/>
      <c r="AC90" s="73"/>
      <c r="AD90" s="73"/>
      <c r="AE90" s="73"/>
      <c r="AF90" s="73"/>
      <c r="AG90" s="73"/>
      <c r="AH90" s="73"/>
      <c r="AI90" s="73"/>
      <c r="AJ90" s="73"/>
      <c r="AK90" s="73"/>
      <c r="AL90" s="73"/>
      <c r="AM90" s="73"/>
      <c r="AN90" s="73"/>
      <c r="AO90" s="73"/>
      <c r="AP90" s="73"/>
      <c r="AQ90" s="73"/>
      <c r="AR90" s="73"/>
      <c r="AS90" s="73"/>
      <c r="AT90" s="73"/>
      <c r="AU90" s="73"/>
      <c r="AV90" s="73"/>
      <c r="AW90" s="73"/>
      <c r="AX90" s="73"/>
      <c r="AY90" s="73"/>
      <c r="AZ90" s="73"/>
      <c r="BA90" s="73"/>
      <c r="BB90" s="73"/>
      <c r="BC90" s="73"/>
      <c r="BD90" s="75"/>
      <c r="BE90" s="75"/>
      <c r="BF90" s="75"/>
      <c r="BG90" s="75"/>
      <c r="BH90" s="75"/>
      <c r="BI90" s="75"/>
      <c r="BJ90" s="75"/>
      <c r="BK90" s="75"/>
      <c r="BL90" s="75"/>
      <c r="BM90" s="75"/>
      <c r="BN90" s="75"/>
      <c r="BO90" s="75"/>
      <c r="BP90" s="75"/>
      <c r="BQ90" s="75"/>
      <c r="BR90" s="75"/>
      <c r="BS90" s="75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75">
        <f>BD90*BT90</f>
        <v>0</v>
      </c>
      <c r="CF90" s="75"/>
      <c r="CG90" s="75"/>
      <c r="CH90" s="75"/>
      <c r="CI90" s="75"/>
      <c r="CJ90" s="75"/>
      <c r="CK90" s="75"/>
      <c r="CL90" s="75"/>
      <c r="CM90" s="75"/>
      <c r="CN90" s="75"/>
      <c r="CO90" s="75"/>
      <c r="CP90" s="75"/>
      <c r="CQ90" s="75"/>
      <c r="CR90" s="75"/>
      <c r="CS90" s="75"/>
      <c r="CT90" s="75"/>
      <c r="CU90" s="75"/>
      <c r="CV90" s="75"/>
      <c r="CW90" s="75"/>
      <c r="CX90" s="75"/>
      <c r="CY90" s="75"/>
      <c r="CZ90" s="75"/>
      <c r="DA90" s="75"/>
      <c r="DB90" s="42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  <c r="EU90" s="13"/>
      <c r="EV90" s="13"/>
      <c r="EW90" s="13"/>
      <c r="EX90" s="13"/>
      <c r="EY90" s="13"/>
      <c r="EZ90" s="13"/>
      <c r="FA90" s="13"/>
      <c r="FB90" s="13"/>
      <c r="FC90" s="13"/>
      <c r="FD90" s="13"/>
      <c r="FE90" s="13"/>
    </row>
    <row r="91" spans="1:161" ht="16.5" customHeight="1">
      <c r="A91" s="72"/>
      <c r="B91" s="72"/>
      <c r="C91" s="72"/>
      <c r="D91" s="72"/>
      <c r="E91" s="72"/>
      <c r="F91" s="72"/>
      <c r="G91" s="72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R91" s="73"/>
      <c r="AS91" s="73"/>
      <c r="AT91" s="73"/>
      <c r="AU91" s="73"/>
      <c r="AV91" s="73"/>
      <c r="AW91" s="73"/>
      <c r="AX91" s="73"/>
      <c r="AY91" s="73"/>
      <c r="AZ91" s="73"/>
      <c r="BA91" s="73"/>
      <c r="BB91" s="73"/>
      <c r="BC91" s="73"/>
      <c r="BD91" s="75"/>
      <c r="BE91" s="75"/>
      <c r="BF91" s="75"/>
      <c r="BG91" s="75"/>
      <c r="BH91" s="75"/>
      <c r="BI91" s="75"/>
      <c r="BJ91" s="75"/>
      <c r="BK91" s="75"/>
      <c r="BL91" s="75"/>
      <c r="BM91" s="75"/>
      <c r="BN91" s="75"/>
      <c r="BO91" s="75"/>
      <c r="BP91" s="75"/>
      <c r="BQ91" s="75"/>
      <c r="BR91" s="75"/>
      <c r="BS91" s="75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75">
        <f>BD91*BT91</f>
        <v>0</v>
      </c>
      <c r="CF91" s="75"/>
      <c r="CG91" s="75"/>
      <c r="CH91" s="75"/>
      <c r="CI91" s="75"/>
      <c r="CJ91" s="75"/>
      <c r="CK91" s="75"/>
      <c r="CL91" s="75"/>
      <c r="CM91" s="75"/>
      <c r="CN91" s="75"/>
      <c r="CO91" s="75"/>
      <c r="CP91" s="75"/>
      <c r="CQ91" s="75"/>
      <c r="CR91" s="75"/>
      <c r="CS91" s="75"/>
      <c r="CT91" s="75"/>
      <c r="CU91" s="75"/>
      <c r="CV91" s="75"/>
      <c r="CW91" s="75"/>
      <c r="CX91" s="75"/>
      <c r="CY91" s="75"/>
      <c r="CZ91" s="75"/>
      <c r="DA91" s="75"/>
      <c r="DB91" s="42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  <c r="EU91" s="13"/>
      <c r="EV91" s="13"/>
      <c r="EW91" s="13"/>
      <c r="EX91" s="13"/>
      <c r="EY91" s="13"/>
      <c r="EZ91" s="13"/>
      <c r="FA91" s="13"/>
      <c r="FB91" s="13"/>
      <c r="FC91" s="13"/>
      <c r="FD91" s="13"/>
      <c r="FE91" s="13"/>
    </row>
    <row r="92" spans="1:161" ht="16.5" customHeight="1">
      <c r="A92" s="72"/>
      <c r="B92" s="72"/>
      <c r="C92" s="72"/>
      <c r="D92" s="72"/>
      <c r="E92" s="72"/>
      <c r="F92" s="72"/>
      <c r="G92" s="72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  <c r="AH92" s="73"/>
      <c r="AI92" s="73"/>
      <c r="AJ92" s="73"/>
      <c r="AK92" s="73"/>
      <c r="AL92" s="73"/>
      <c r="AM92" s="73"/>
      <c r="AN92" s="73"/>
      <c r="AO92" s="73"/>
      <c r="AP92" s="73"/>
      <c r="AQ92" s="73"/>
      <c r="AR92" s="73"/>
      <c r="AS92" s="73"/>
      <c r="AT92" s="73"/>
      <c r="AU92" s="73"/>
      <c r="AV92" s="73"/>
      <c r="AW92" s="73"/>
      <c r="AX92" s="73"/>
      <c r="AY92" s="73"/>
      <c r="AZ92" s="73"/>
      <c r="BA92" s="73"/>
      <c r="BB92" s="73"/>
      <c r="BC92" s="73"/>
      <c r="BD92" s="75"/>
      <c r="BE92" s="75"/>
      <c r="BF92" s="75"/>
      <c r="BG92" s="75"/>
      <c r="BH92" s="75"/>
      <c r="BI92" s="75"/>
      <c r="BJ92" s="75"/>
      <c r="BK92" s="75"/>
      <c r="BL92" s="75"/>
      <c r="BM92" s="75"/>
      <c r="BN92" s="75"/>
      <c r="BO92" s="75"/>
      <c r="BP92" s="75"/>
      <c r="BQ92" s="75"/>
      <c r="BR92" s="75"/>
      <c r="BS92" s="75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75">
        <f>BD92*BT92</f>
        <v>0</v>
      </c>
      <c r="CF92" s="75"/>
      <c r="CG92" s="75"/>
      <c r="CH92" s="75"/>
      <c r="CI92" s="75"/>
      <c r="CJ92" s="75"/>
      <c r="CK92" s="75"/>
      <c r="CL92" s="75"/>
      <c r="CM92" s="75"/>
      <c r="CN92" s="75"/>
      <c r="CO92" s="75"/>
      <c r="CP92" s="75"/>
      <c r="CQ92" s="75"/>
      <c r="CR92" s="75"/>
      <c r="CS92" s="75"/>
      <c r="CT92" s="75"/>
      <c r="CU92" s="75"/>
      <c r="CV92" s="75"/>
      <c r="CW92" s="75"/>
      <c r="CX92" s="75"/>
      <c r="CY92" s="75"/>
      <c r="CZ92" s="75"/>
      <c r="DA92" s="75"/>
      <c r="DB92" s="42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  <c r="EU92" s="13"/>
      <c r="EV92" s="13"/>
      <c r="EW92" s="13"/>
      <c r="EX92" s="13"/>
      <c r="EY92" s="13"/>
      <c r="EZ92" s="13"/>
      <c r="FA92" s="13"/>
      <c r="FB92" s="13"/>
      <c r="FC92" s="13"/>
      <c r="FD92" s="13"/>
      <c r="FE92" s="13"/>
    </row>
    <row r="93" spans="1:161" ht="18.75" customHeight="1">
      <c r="A93" s="67"/>
      <c r="B93" s="67"/>
      <c r="C93" s="67"/>
      <c r="D93" s="67"/>
      <c r="E93" s="67"/>
      <c r="F93" s="67"/>
      <c r="G93" s="67"/>
      <c r="H93" s="68" t="s">
        <v>10</v>
      </c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  <c r="AS93" s="68"/>
      <c r="AT93" s="68"/>
      <c r="AU93" s="68"/>
      <c r="AV93" s="68"/>
      <c r="AW93" s="68"/>
      <c r="AX93" s="68"/>
      <c r="AY93" s="68"/>
      <c r="AZ93" s="68"/>
      <c r="BA93" s="68"/>
      <c r="BB93" s="68"/>
      <c r="BC93" s="69"/>
      <c r="BD93" s="70" t="s">
        <v>11</v>
      </c>
      <c r="BE93" s="70"/>
      <c r="BF93" s="70"/>
      <c r="BG93" s="70"/>
      <c r="BH93" s="70"/>
      <c r="BI93" s="70"/>
      <c r="BJ93" s="70"/>
      <c r="BK93" s="70"/>
      <c r="BL93" s="70"/>
      <c r="BM93" s="70"/>
      <c r="BN93" s="70"/>
      <c r="BO93" s="70"/>
      <c r="BP93" s="70"/>
      <c r="BQ93" s="70"/>
      <c r="BR93" s="70"/>
      <c r="BS93" s="70"/>
      <c r="BT93" s="70" t="s">
        <v>11</v>
      </c>
      <c r="BU93" s="70"/>
      <c r="BV93" s="70"/>
      <c r="BW93" s="70"/>
      <c r="BX93" s="70"/>
      <c r="BY93" s="70"/>
      <c r="BZ93" s="70"/>
      <c r="CA93" s="70"/>
      <c r="CB93" s="70"/>
      <c r="CC93" s="70"/>
      <c r="CD93" s="70"/>
      <c r="CE93" s="71">
        <f>CE87+CE83</f>
        <v>0</v>
      </c>
      <c r="CF93" s="71"/>
      <c r="CG93" s="71"/>
      <c r="CH93" s="71"/>
      <c r="CI93" s="71"/>
      <c r="CJ93" s="71"/>
      <c r="CK93" s="71"/>
      <c r="CL93" s="71"/>
      <c r="CM93" s="71"/>
      <c r="CN93" s="71"/>
      <c r="CO93" s="71"/>
      <c r="CP93" s="71"/>
      <c r="CQ93" s="71"/>
      <c r="CR93" s="71"/>
      <c r="CS93" s="71"/>
      <c r="CT93" s="71"/>
      <c r="CU93" s="71"/>
      <c r="CV93" s="71"/>
      <c r="CW93" s="71"/>
      <c r="CX93" s="71"/>
      <c r="CY93" s="71"/>
      <c r="CZ93" s="71"/>
      <c r="DA93" s="71"/>
      <c r="DB93" s="42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  <c r="EU93" s="13"/>
      <c r="EV93" s="13"/>
      <c r="EW93" s="13"/>
      <c r="EX93" s="13"/>
      <c r="EY93" s="13"/>
      <c r="EZ93" s="13"/>
      <c r="FA93" s="13"/>
      <c r="FB93" s="13"/>
      <c r="FC93" s="13"/>
      <c r="FD93" s="13"/>
      <c r="FE93" s="13"/>
    </row>
    <row r="94" spans="1:161" ht="14.25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42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  <c r="EU94" s="13"/>
      <c r="EV94" s="13"/>
      <c r="EW94" s="13"/>
      <c r="EX94" s="13"/>
      <c r="EY94" s="13"/>
      <c r="EZ94" s="13"/>
      <c r="FA94" s="13"/>
      <c r="FB94" s="13"/>
      <c r="FC94" s="13"/>
      <c r="FD94" s="13"/>
      <c r="FE94" s="13"/>
    </row>
    <row r="95" spans="1:161" ht="17.25" customHeight="1">
      <c r="A95" s="14"/>
      <c r="B95" s="14"/>
      <c r="C95" s="14"/>
      <c r="D95" s="14" t="s">
        <v>79</v>
      </c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42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  <c r="EU95" s="13"/>
      <c r="EV95" s="13"/>
      <c r="EW95" s="13"/>
      <c r="EX95" s="13"/>
      <c r="EY95" s="13"/>
      <c r="EZ95" s="13"/>
      <c r="FA95" s="13"/>
      <c r="FB95" s="13"/>
      <c r="FC95" s="13"/>
      <c r="FD95" s="13"/>
      <c r="FE95" s="13"/>
    </row>
    <row r="96" spans="1:161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  <c r="EU96" s="13"/>
      <c r="EV96" s="13"/>
      <c r="EW96" s="13"/>
      <c r="EX96" s="13"/>
      <c r="EY96" s="13"/>
      <c r="EZ96" s="13"/>
      <c r="FA96" s="13"/>
      <c r="FB96" s="13"/>
      <c r="FC96" s="13"/>
      <c r="FD96" s="13"/>
      <c r="FE96" s="13"/>
    </row>
    <row r="97" spans="1:161" ht="14.25">
      <c r="A97" s="81" t="s">
        <v>130</v>
      </c>
      <c r="B97" s="81"/>
      <c r="C97" s="81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1"/>
      <c r="AV97" s="81"/>
      <c r="AW97" s="81"/>
      <c r="AX97" s="81"/>
      <c r="AY97" s="81"/>
      <c r="AZ97" s="81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  <c r="BX97" s="81"/>
      <c r="BY97" s="81"/>
      <c r="BZ97" s="81"/>
      <c r="CA97" s="81"/>
      <c r="CB97" s="81"/>
      <c r="CC97" s="81"/>
      <c r="CD97" s="81"/>
      <c r="CE97" s="81"/>
      <c r="CF97" s="81"/>
      <c r="CG97" s="81"/>
      <c r="CH97" s="81"/>
      <c r="CI97" s="81"/>
      <c r="CJ97" s="81"/>
      <c r="CK97" s="81"/>
      <c r="CL97" s="81"/>
      <c r="CM97" s="81"/>
      <c r="CN97" s="81"/>
      <c r="CO97" s="81"/>
      <c r="CP97" s="81"/>
      <c r="CQ97" s="81"/>
      <c r="CR97" s="81"/>
      <c r="CS97" s="81"/>
      <c r="CT97" s="81"/>
      <c r="CU97" s="81"/>
      <c r="CV97" s="81"/>
      <c r="CW97" s="81"/>
      <c r="CX97" s="81"/>
      <c r="CY97" s="81"/>
      <c r="CZ97" s="81"/>
      <c r="DA97" s="81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  <c r="EU97" s="13"/>
      <c r="EV97" s="13"/>
      <c r="EW97" s="13"/>
      <c r="EX97" s="13"/>
      <c r="EY97" s="13"/>
      <c r="EZ97" s="13"/>
      <c r="FA97" s="13"/>
      <c r="FB97" s="13"/>
      <c r="FC97" s="13"/>
      <c r="FD97" s="13"/>
      <c r="FE97" s="13"/>
    </row>
    <row r="98" spans="1:161" ht="1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  <c r="EU98" s="13"/>
      <c r="EV98" s="13"/>
      <c r="EW98" s="13"/>
      <c r="EX98" s="13"/>
      <c r="EY98" s="13"/>
      <c r="EZ98" s="13"/>
      <c r="FA98" s="13"/>
      <c r="FB98" s="13"/>
      <c r="FC98" s="13"/>
      <c r="FD98" s="13"/>
      <c r="FE98" s="13"/>
    </row>
    <row r="99" spans="1:161" ht="14.25">
      <c r="A99" s="40" t="s">
        <v>14</v>
      </c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86" t="s">
        <v>96</v>
      </c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  <c r="AQ99" s="87"/>
      <c r="AR99" s="87"/>
      <c r="AS99" s="87"/>
      <c r="AT99" s="87"/>
      <c r="AU99" s="87"/>
      <c r="AV99" s="87"/>
      <c r="AW99" s="87"/>
      <c r="AX99" s="87"/>
      <c r="AY99" s="87"/>
      <c r="AZ99" s="87"/>
      <c r="BA99" s="87"/>
      <c r="BB99" s="87"/>
      <c r="BC99" s="87"/>
      <c r="BD99" s="87"/>
      <c r="BE99" s="87"/>
      <c r="BF99" s="87"/>
      <c r="BG99" s="87"/>
      <c r="BH99" s="87"/>
      <c r="BI99" s="87"/>
      <c r="BJ99" s="87"/>
      <c r="BK99" s="87"/>
      <c r="BL99" s="87"/>
      <c r="BM99" s="87"/>
      <c r="BN99" s="87"/>
      <c r="BO99" s="87"/>
      <c r="BP99" s="87"/>
      <c r="BQ99" s="87"/>
      <c r="BR99" s="87"/>
      <c r="BS99" s="87"/>
      <c r="BT99" s="87"/>
      <c r="BU99" s="87"/>
      <c r="BV99" s="87"/>
      <c r="BW99" s="87"/>
      <c r="BX99" s="87"/>
      <c r="BY99" s="87"/>
      <c r="BZ99" s="87"/>
      <c r="CA99" s="87"/>
      <c r="CB99" s="87"/>
      <c r="CC99" s="87"/>
      <c r="CD99" s="87"/>
      <c r="CE99" s="87"/>
      <c r="CF99" s="87"/>
      <c r="CG99" s="87"/>
      <c r="CH99" s="87"/>
      <c r="CI99" s="87"/>
      <c r="CJ99" s="87"/>
      <c r="CK99" s="87"/>
      <c r="CL99" s="87"/>
      <c r="CM99" s="87"/>
      <c r="CN99" s="87"/>
      <c r="CO99" s="87"/>
      <c r="CP99" s="87"/>
      <c r="CQ99" s="87"/>
      <c r="CR99" s="87"/>
      <c r="CS99" s="87"/>
      <c r="CT99" s="87"/>
      <c r="CU99" s="87"/>
      <c r="CV99" s="87"/>
      <c r="CW99" s="87"/>
      <c r="CX99" s="87"/>
      <c r="CY99" s="87"/>
      <c r="CZ99" s="87"/>
      <c r="DA99" s="88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  <c r="EU99" s="13"/>
      <c r="EV99" s="13"/>
      <c r="EW99" s="13"/>
      <c r="EX99" s="13"/>
      <c r="EY99" s="13"/>
      <c r="EZ99" s="13"/>
      <c r="FA99" s="13"/>
      <c r="FB99" s="13"/>
      <c r="FC99" s="13"/>
      <c r="FD99" s="13"/>
      <c r="FE99" s="13"/>
    </row>
    <row r="100" spans="1:161" ht="14.25">
      <c r="A100" s="40"/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  <c r="EU100" s="13"/>
      <c r="EV100" s="13"/>
      <c r="EW100" s="13"/>
      <c r="EX100" s="13"/>
      <c r="EY100" s="13"/>
      <c r="EZ100" s="13"/>
      <c r="FA100" s="13"/>
      <c r="FB100" s="13"/>
      <c r="FC100" s="13"/>
      <c r="FD100" s="13"/>
      <c r="FE100" s="13"/>
    </row>
    <row r="101" spans="1:161" ht="14.25">
      <c r="A101" s="89" t="s">
        <v>13</v>
      </c>
      <c r="B101" s="89"/>
      <c r="C101" s="89"/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9"/>
      <c r="Y101" s="89"/>
      <c r="Z101" s="89"/>
      <c r="AA101" s="89"/>
      <c r="AB101" s="89"/>
      <c r="AC101" s="89"/>
      <c r="AD101" s="89"/>
      <c r="AE101" s="89"/>
      <c r="AF101" s="89"/>
      <c r="AG101" s="89"/>
      <c r="AH101" s="89"/>
      <c r="AI101" s="89"/>
      <c r="AJ101" s="89"/>
      <c r="AK101" s="89"/>
      <c r="AL101" s="89"/>
      <c r="AM101" s="89"/>
      <c r="AN101" s="89"/>
      <c r="AO101" s="89"/>
      <c r="AP101" s="79" t="s">
        <v>113</v>
      </c>
      <c r="AQ101" s="80"/>
      <c r="AR101" s="80"/>
      <c r="AS101" s="80"/>
      <c r="AT101" s="80"/>
      <c r="AU101" s="80"/>
      <c r="AV101" s="80"/>
      <c r="AW101" s="80"/>
      <c r="AX101" s="80"/>
      <c r="AY101" s="80"/>
      <c r="AZ101" s="80"/>
      <c r="BA101" s="80"/>
      <c r="BB101" s="80"/>
      <c r="BC101" s="80"/>
      <c r="BD101" s="80"/>
      <c r="BE101" s="80"/>
      <c r="BF101" s="80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80"/>
      <c r="BV101" s="80"/>
      <c r="BW101" s="80"/>
      <c r="BX101" s="80"/>
      <c r="BY101" s="80"/>
      <c r="BZ101" s="80"/>
      <c r="CA101" s="80"/>
      <c r="CB101" s="80"/>
      <c r="CC101" s="80"/>
      <c r="CD101" s="80"/>
      <c r="CE101" s="80"/>
      <c r="CF101" s="80"/>
      <c r="CG101" s="80"/>
      <c r="CH101" s="80"/>
      <c r="CI101" s="80"/>
      <c r="CJ101" s="80"/>
      <c r="CK101" s="80"/>
      <c r="CL101" s="80"/>
      <c r="CM101" s="80"/>
      <c r="CN101" s="80"/>
      <c r="CO101" s="80"/>
      <c r="CP101" s="80"/>
      <c r="CQ101" s="80"/>
      <c r="CR101" s="80"/>
      <c r="CS101" s="80"/>
      <c r="CT101" s="80"/>
      <c r="CU101" s="80"/>
      <c r="CV101" s="80"/>
      <c r="CW101" s="80"/>
      <c r="CX101" s="80"/>
      <c r="CY101" s="80"/>
      <c r="CZ101" s="80"/>
      <c r="DA101" s="82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  <c r="EU101" s="13"/>
      <c r="EV101" s="13"/>
      <c r="EW101" s="13"/>
      <c r="EX101" s="13"/>
      <c r="EY101" s="13"/>
      <c r="EZ101" s="13"/>
      <c r="FA101" s="13"/>
      <c r="FB101" s="13"/>
      <c r="FC101" s="13"/>
      <c r="FD101" s="13"/>
      <c r="FE101" s="13"/>
    </row>
    <row r="102" spans="1:161" ht="1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  <c r="EU102" s="13"/>
      <c r="EV102" s="13"/>
      <c r="EW102" s="13"/>
      <c r="EX102" s="13"/>
      <c r="EY102" s="13"/>
      <c r="EZ102" s="13"/>
      <c r="FA102" s="13"/>
      <c r="FB102" s="13"/>
      <c r="FC102" s="13"/>
      <c r="FD102" s="13"/>
      <c r="FE102" s="13"/>
    </row>
    <row r="103" spans="1:161" ht="14.25">
      <c r="A103" s="81" t="s">
        <v>131</v>
      </c>
      <c r="B103" s="81"/>
      <c r="C103" s="81"/>
      <c r="D103" s="81"/>
      <c r="E103" s="81"/>
      <c r="F103" s="81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  <c r="AT103" s="81"/>
      <c r="AU103" s="81"/>
      <c r="AV103" s="81"/>
      <c r="AW103" s="81"/>
      <c r="AX103" s="81"/>
      <c r="AY103" s="81"/>
      <c r="AZ103" s="81"/>
      <c r="BA103" s="81"/>
      <c r="BB103" s="81"/>
      <c r="BC103" s="81"/>
      <c r="BD103" s="81"/>
      <c r="BE103" s="81"/>
      <c r="BF103" s="81"/>
      <c r="BG103" s="81"/>
      <c r="BH103" s="81"/>
      <c r="BI103" s="81"/>
      <c r="BJ103" s="81"/>
      <c r="BK103" s="81"/>
      <c r="BL103" s="81"/>
      <c r="BM103" s="81"/>
      <c r="BN103" s="81"/>
      <c r="BO103" s="81"/>
      <c r="BP103" s="81"/>
      <c r="BQ103" s="81"/>
      <c r="BR103" s="81"/>
      <c r="BS103" s="81"/>
      <c r="BT103" s="81"/>
      <c r="BU103" s="81"/>
      <c r="BV103" s="81"/>
      <c r="BW103" s="81"/>
      <c r="BX103" s="81"/>
      <c r="BY103" s="81"/>
      <c r="BZ103" s="81"/>
      <c r="CA103" s="81"/>
      <c r="CB103" s="81"/>
      <c r="CC103" s="81"/>
      <c r="CD103" s="81"/>
      <c r="CE103" s="81"/>
      <c r="CF103" s="81"/>
      <c r="CG103" s="81"/>
      <c r="CH103" s="81"/>
      <c r="CI103" s="81"/>
      <c r="CJ103" s="81"/>
      <c r="CK103" s="81"/>
      <c r="CL103" s="81"/>
      <c r="CM103" s="81"/>
      <c r="CN103" s="81"/>
      <c r="CO103" s="81"/>
      <c r="CP103" s="81"/>
      <c r="CQ103" s="81"/>
      <c r="CR103" s="81"/>
      <c r="CS103" s="81"/>
      <c r="CT103" s="81"/>
      <c r="CU103" s="81"/>
      <c r="CV103" s="81"/>
      <c r="CW103" s="81"/>
      <c r="CX103" s="81"/>
      <c r="CY103" s="81"/>
      <c r="CZ103" s="81"/>
      <c r="DA103" s="81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  <c r="EU103" s="13"/>
      <c r="EV103" s="13"/>
      <c r="EW103" s="13"/>
      <c r="EX103" s="13"/>
      <c r="EY103" s="13"/>
      <c r="EZ103" s="13"/>
      <c r="FA103" s="13"/>
      <c r="FB103" s="13"/>
      <c r="FC103" s="13"/>
      <c r="FD103" s="13"/>
      <c r="FE103" s="13"/>
    </row>
    <row r="104" spans="1:161" ht="1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  <c r="EU104" s="13"/>
      <c r="EV104" s="13"/>
      <c r="EW104" s="13"/>
      <c r="EX104" s="13"/>
      <c r="EY104" s="13"/>
      <c r="EZ104" s="13"/>
      <c r="FA104" s="13"/>
      <c r="FB104" s="13"/>
      <c r="FC104" s="13"/>
      <c r="FD104" s="13"/>
      <c r="FE104" s="13"/>
    </row>
    <row r="105" spans="1:161" ht="42.75" customHeight="1">
      <c r="A105" s="107" t="s">
        <v>0</v>
      </c>
      <c r="B105" s="108"/>
      <c r="C105" s="108"/>
      <c r="D105" s="108"/>
      <c r="E105" s="108"/>
      <c r="F105" s="108"/>
      <c r="G105" s="109"/>
      <c r="H105" s="107" t="s">
        <v>15</v>
      </c>
      <c r="I105" s="108"/>
      <c r="J105" s="108"/>
      <c r="K105" s="108"/>
      <c r="L105" s="108"/>
      <c r="M105" s="108"/>
      <c r="N105" s="108"/>
      <c r="O105" s="108"/>
      <c r="P105" s="108"/>
      <c r="Q105" s="108"/>
      <c r="R105" s="108"/>
      <c r="S105" s="108"/>
      <c r="T105" s="108"/>
      <c r="U105" s="108"/>
      <c r="V105" s="108"/>
      <c r="W105" s="108"/>
      <c r="X105" s="108"/>
      <c r="Y105" s="108"/>
      <c r="Z105" s="108"/>
      <c r="AA105" s="108"/>
      <c r="AB105" s="108"/>
      <c r="AC105" s="108"/>
      <c r="AD105" s="108"/>
      <c r="AE105" s="108"/>
      <c r="AF105" s="108"/>
      <c r="AG105" s="108"/>
      <c r="AH105" s="108"/>
      <c r="AI105" s="108"/>
      <c r="AJ105" s="108"/>
      <c r="AK105" s="108"/>
      <c r="AL105" s="108"/>
      <c r="AM105" s="108"/>
      <c r="AN105" s="108"/>
      <c r="AO105" s="109"/>
      <c r="AP105" s="107" t="s">
        <v>51</v>
      </c>
      <c r="AQ105" s="108"/>
      <c r="AR105" s="108"/>
      <c r="AS105" s="108"/>
      <c r="AT105" s="108"/>
      <c r="AU105" s="108"/>
      <c r="AV105" s="108"/>
      <c r="AW105" s="108"/>
      <c r="AX105" s="108"/>
      <c r="AY105" s="108"/>
      <c r="AZ105" s="108"/>
      <c r="BA105" s="108"/>
      <c r="BB105" s="108"/>
      <c r="BC105" s="108"/>
      <c r="BD105" s="108"/>
      <c r="BE105" s="109"/>
      <c r="BF105" s="107" t="s">
        <v>52</v>
      </c>
      <c r="BG105" s="108"/>
      <c r="BH105" s="108"/>
      <c r="BI105" s="108"/>
      <c r="BJ105" s="108"/>
      <c r="BK105" s="108"/>
      <c r="BL105" s="108"/>
      <c r="BM105" s="108"/>
      <c r="BN105" s="108"/>
      <c r="BO105" s="108"/>
      <c r="BP105" s="108"/>
      <c r="BQ105" s="108"/>
      <c r="BR105" s="108"/>
      <c r="BS105" s="108"/>
      <c r="BT105" s="108"/>
      <c r="BU105" s="109"/>
      <c r="BV105" s="107" t="s">
        <v>53</v>
      </c>
      <c r="BW105" s="108"/>
      <c r="BX105" s="108"/>
      <c r="BY105" s="108"/>
      <c r="BZ105" s="108"/>
      <c r="CA105" s="108"/>
      <c r="CB105" s="108"/>
      <c r="CC105" s="108"/>
      <c r="CD105" s="108"/>
      <c r="CE105" s="108"/>
      <c r="CF105" s="108"/>
      <c r="CG105" s="108"/>
      <c r="CH105" s="108"/>
      <c r="CI105" s="108"/>
      <c r="CJ105" s="108"/>
      <c r="CK105" s="109"/>
      <c r="CL105" s="107" t="s">
        <v>16</v>
      </c>
      <c r="CM105" s="108"/>
      <c r="CN105" s="108"/>
      <c r="CO105" s="108"/>
      <c r="CP105" s="108"/>
      <c r="CQ105" s="108"/>
      <c r="CR105" s="108"/>
      <c r="CS105" s="108"/>
      <c r="CT105" s="108"/>
      <c r="CU105" s="108"/>
      <c r="CV105" s="108"/>
      <c r="CW105" s="108"/>
      <c r="CX105" s="108"/>
      <c r="CY105" s="108"/>
      <c r="CZ105" s="108"/>
      <c r="DA105" s="109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  <c r="EU105" s="13"/>
      <c r="EV105" s="13"/>
      <c r="EW105" s="13"/>
      <c r="EX105" s="13"/>
      <c r="EY105" s="13"/>
      <c r="EZ105" s="13"/>
      <c r="FA105" s="13"/>
      <c r="FB105" s="13"/>
      <c r="FC105" s="13"/>
      <c r="FD105" s="13"/>
      <c r="FE105" s="13"/>
    </row>
    <row r="106" spans="1:161">
      <c r="A106" s="77">
        <v>1</v>
      </c>
      <c r="B106" s="77"/>
      <c r="C106" s="77"/>
      <c r="D106" s="77"/>
      <c r="E106" s="77"/>
      <c r="F106" s="77"/>
      <c r="G106" s="77"/>
      <c r="H106" s="77">
        <v>2</v>
      </c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77"/>
      <c r="AE106" s="77"/>
      <c r="AF106" s="77"/>
      <c r="AG106" s="77"/>
      <c r="AH106" s="77"/>
      <c r="AI106" s="77"/>
      <c r="AJ106" s="77"/>
      <c r="AK106" s="77"/>
      <c r="AL106" s="77"/>
      <c r="AM106" s="77"/>
      <c r="AN106" s="77"/>
      <c r="AO106" s="77"/>
      <c r="AP106" s="77">
        <v>3</v>
      </c>
      <c r="AQ106" s="77"/>
      <c r="AR106" s="77"/>
      <c r="AS106" s="77"/>
      <c r="AT106" s="77"/>
      <c r="AU106" s="77"/>
      <c r="AV106" s="77"/>
      <c r="AW106" s="77"/>
      <c r="AX106" s="77"/>
      <c r="AY106" s="77"/>
      <c r="AZ106" s="77"/>
      <c r="BA106" s="77"/>
      <c r="BB106" s="77"/>
      <c r="BC106" s="77"/>
      <c r="BD106" s="77"/>
      <c r="BE106" s="77"/>
      <c r="BF106" s="77">
        <v>4</v>
      </c>
      <c r="BG106" s="77"/>
      <c r="BH106" s="77"/>
      <c r="BI106" s="77"/>
      <c r="BJ106" s="77"/>
      <c r="BK106" s="77"/>
      <c r="BL106" s="77"/>
      <c r="BM106" s="77"/>
      <c r="BN106" s="77"/>
      <c r="BO106" s="77"/>
      <c r="BP106" s="77"/>
      <c r="BQ106" s="77"/>
      <c r="BR106" s="77"/>
      <c r="BS106" s="77"/>
      <c r="BT106" s="77"/>
      <c r="BU106" s="77"/>
      <c r="BV106" s="77">
        <v>5</v>
      </c>
      <c r="BW106" s="77"/>
      <c r="BX106" s="77"/>
      <c r="BY106" s="77"/>
      <c r="BZ106" s="77"/>
      <c r="CA106" s="77"/>
      <c r="CB106" s="77"/>
      <c r="CC106" s="77"/>
      <c r="CD106" s="77"/>
      <c r="CE106" s="77"/>
      <c r="CF106" s="77"/>
      <c r="CG106" s="77"/>
      <c r="CH106" s="77"/>
      <c r="CI106" s="77"/>
      <c r="CJ106" s="77"/>
      <c r="CK106" s="77"/>
      <c r="CL106" s="77">
        <v>6</v>
      </c>
      <c r="CM106" s="77"/>
      <c r="CN106" s="77"/>
      <c r="CO106" s="77"/>
      <c r="CP106" s="77"/>
      <c r="CQ106" s="77"/>
      <c r="CR106" s="77"/>
      <c r="CS106" s="77"/>
      <c r="CT106" s="77"/>
      <c r="CU106" s="77"/>
      <c r="CV106" s="77"/>
      <c r="CW106" s="77"/>
      <c r="CX106" s="77"/>
      <c r="CY106" s="77"/>
      <c r="CZ106" s="77"/>
      <c r="DA106" s="77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  <c r="EU106" s="13"/>
      <c r="EV106" s="13"/>
      <c r="EW106" s="13"/>
      <c r="EX106" s="13"/>
      <c r="EY106" s="13"/>
      <c r="EZ106" s="13"/>
      <c r="FA106" s="13"/>
      <c r="FB106" s="13"/>
      <c r="FC106" s="13"/>
      <c r="FD106" s="13"/>
      <c r="FE106" s="13"/>
    </row>
    <row r="107" spans="1:161">
      <c r="A107" s="72" t="s">
        <v>23</v>
      </c>
      <c r="B107" s="72"/>
      <c r="C107" s="72"/>
      <c r="D107" s="72"/>
      <c r="E107" s="72"/>
      <c r="F107" s="72"/>
      <c r="G107" s="72"/>
      <c r="H107" s="73" t="s">
        <v>97</v>
      </c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4">
        <v>10</v>
      </c>
      <c r="AQ107" s="74"/>
      <c r="AR107" s="74"/>
      <c r="AS107" s="74"/>
      <c r="AT107" s="74"/>
      <c r="AU107" s="74"/>
      <c r="AV107" s="74"/>
      <c r="AW107" s="74"/>
      <c r="AX107" s="74"/>
      <c r="AY107" s="74"/>
      <c r="AZ107" s="74"/>
      <c r="BA107" s="74"/>
      <c r="BB107" s="74"/>
      <c r="BC107" s="74"/>
      <c r="BD107" s="74"/>
      <c r="BE107" s="74"/>
      <c r="BF107" s="74">
        <v>12</v>
      </c>
      <c r="BG107" s="74"/>
      <c r="BH107" s="74"/>
      <c r="BI107" s="74"/>
      <c r="BJ107" s="74"/>
      <c r="BK107" s="74"/>
      <c r="BL107" s="74"/>
      <c r="BM107" s="74"/>
      <c r="BN107" s="74"/>
      <c r="BO107" s="74"/>
      <c r="BP107" s="74"/>
      <c r="BQ107" s="74"/>
      <c r="BR107" s="74"/>
      <c r="BS107" s="74"/>
      <c r="BT107" s="74"/>
      <c r="BU107" s="74"/>
      <c r="BV107" s="75">
        <v>599.996666</v>
      </c>
      <c r="BW107" s="75"/>
      <c r="BX107" s="75"/>
      <c r="BY107" s="75"/>
      <c r="BZ107" s="75"/>
      <c r="CA107" s="75"/>
      <c r="CB107" s="75"/>
      <c r="CC107" s="75"/>
      <c r="CD107" s="75"/>
      <c r="CE107" s="75"/>
      <c r="CF107" s="75"/>
      <c r="CG107" s="75"/>
      <c r="CH107" s="75"/>
      <c r="CI107" s="75"/>
      <c r="CJ107" s="75"/>
      <c r="CK107" s="75"/>
      <c r="CL107" s="75">
        <f>AP107*BF107*BV107</f>
        <v>71999.599920000008</v>
      </c>
      <c r="CM107" s="75"/>
      <c r="CN107" s="75"/>
      <c r="CO107" s="75"/>
      <c r="CP107" s="75"/>
      <c r="CQ107" s="75"/>
      <c r="CR107" s="75"/>
      <c r="CS107" s="75"/>
      <c r="CT107" s="75"/>
      <c r="CU107" s="75"/>
      <c r="CV107" s="75"/>
      <c r="CW107" s="75"/>
      <c r="CX107" s="75"/>
      <c r="CY107" s="75"/>
      <c r="CZ107" s="75"/>
      <c r="DA107" s="75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  <c r="EU107" s="13"/>
      <c r="EV107" s="13"/>
      <c r="EW107" s="13"/>
      <c r="EX107" s="13"/>
      <c r="EY107" s="13"/>
      <c r="EZ107" s="13"/>
      <c r="FA107" s="13"/>
      <c r="FB107" s="13"/>
      <c r="FC107" s="13"/>
      <c r="FD107" s="13"/>
      <c r="FE107" s="13"/>
    </row>
    <row r="108" spans="1:161">
      <c r="A108" s="72" t="s">
        <v>27</v>
      </c>
      <c r="B108" s="72"/>
      <c r="C108" s="72"/>
      <c r="D108" s="72"/>
      <c r="E108" s="72"/>
      <c r="F108" s="72"/>
      <c r="G108" s="72"/>
      <c r="H108" s="73" t="s">
        <v>101</v>
      </c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4">
        <v>10</v>
      </c>
      <c r="AQ108" s="74"/>
      <c r="AR108" s="74"/>
      <c r="AS108" s="74"/>
      <c r="AT108" s="74"/>
      <c r="AU108" s="74"/>
      <c r="AV108" s="74"/>
      <c r="AW108" s="74"/>
      <c r="AX108" s="74"/>
      <c r="AY108" s="74"/>
      <c r="AZ108" s="74"/>
      <c r="BA108" s="74"/>
      <c r="BB108" s="74"/>
      <c r="BC108" s="74"/>
      <c r="BD108" s="74"/>
      <c r="BE108" s="74"/>
      <c r="BF108" s="74">
        <v>12</v>
      </c>
      <c r="BG108" s="74"/>
      <c r="BH108" s="74"/>
      <c r="BI108" s="74"/>
      <c r="BJ108" s="74"/>
      <c r="BK108" s="74"/>
      <c r="BL108" s="74"/>
      <c r="BM108" s="74"/>
      <c r="BN108" s="74"/>
      <c r="BO108" s="74"/>
      <c r="BP108" s="74"/>
      <c r="BQ108" s="74"/>
      <c r="BR108" s="74"/>
      <c r="BS108" s="74"/>
      <c r="BT108" s="74"/>
      <c r="BU108" s="74"/>
      <c r="BV108" s="75">
        <v>1420.00333</v>
      </c>
      <c r="BW108" s="75"/>
      <c r="BX108" s="75"/>
      <c r="BY108" s="75"/>
      <c r="BZ108" s="75"/>
      <c r="CA108" s="75"/>
      <c r="CB108" s="75"/>
      <c r="CC108" s="75"/>
      <c r="CD108" s="75"/>
      <c r="CE108" s="75"/>
      <c r="CF108" s="75"/>
      <c r="CG108" s="75"/>
      <c r="CH108" s="75"/>
      <c r="CI108" s="75"/>
      <c r="CJ108" s="75"/>
      <c r="CK108" s="75"/>
      <c r="CL108" s="75">
        <f>AP108*BF108*BV108</f>
        <v>170400.3996</v>
      </c>
      <c r="CM108" s="75"/>
      <c r="CN108" s="75"/>
      <c r="CO108" s="75"/>
      <c r="CP108" s="75"/>
      <c r="CQ108" s="75"/>
      <c r="CR108" s="75"/>
      <c r="CS108" s="75"/>
      <c r="CT108" s="75"/>
      <c r="CU108" s="75"/>
      <c r="CV108" s="75"/>
      <c r="CW108" s="75"/>
      <c r="CX108" s="75"/>
      <c r="CY108" s="75"/>
      <c r="CZ108" s="75"/>
      <c r="DA108" s="75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  <c r="EU108" s="13"/>
      <c r="EV108" s="13"/>
      <c r="EW108" s="13"/>
      <c r="EX108" s="13"/>
      <c r="EY108" s="13"/>
      <c r="EZ108" s="13"/>
      <c r="FA108" s="13"/>
      <c r="FB108" s="13"/>
      <c r="FC108" s="13"/>
      <c r="FD108" s="13"/>
      <c r="FE108" s="13"/>
    </row>
    <row r="109" spans="1:161">
      <c r="A109" s="72" t="s">
        <v>33</v>
      </c>
      <c r="B109" s="72"/>
      <c r="C109" s="72"/>
      <c r="D109" s="72"/>
      <c r="E109" s="72"/>
      <c r="F109" s="72"/>
      <c r="G109" s="72"/>
      <c r="H109" s="73" t="s">
        <v>159</v>
      </c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4"/>
      <c r="AQ109" s="74"/>
      <c r="AR109" s="74"/>
      <c r="AS109" s="74"/>
      <c r="AT109" s="74"/>
      <c r="AU109" s="74"/>
      <c r="AV109" s="74"/>
      <c r="AW109" s="74"/>
      <c r="AX109" s="74"/>
      <c r="AY109" s="74"/>
      <c r="AZ109" s="74"/>
      <c r="BA109" s="74"/>
      <c r="BB109" s="74"/>
      <c r="BC109" s="74"/>
      <c r="BD109" s="74"/>
      <c r="BE109" s="74"/>
      <c r="BF109" s="74"/>
      <c r="BG109" s="74"/>
      <c r="BH109" s="74"/>
      <c r="BI109" s="74"/>
      <c r="BJ109" s="74"/>
      <c r="BK109" s="74"/>
      <c r="BL109" s="74"/>
      <c r="BM109" s="74"/>
      <c r="BN109" s="74"/>
      <c r="BO109" s="74"/>
      <c r="BP109" s="74"/>
      <c r="BQ109" s="74"/>
      <c r="BR109" s="74"/>
      <c r="BS109" s="74"/>
      <c r="BT109" s="74"/>
      <c r="BU109" s="74"/>
      <c r="BV109" s="75"/>
      <c r="BW109" s="75"/>
      <c r="BX109" s="75"/>
      <c r="BY109" s="75"/>
      <c r="BZ109" s="75"/>
      <c r="CA109" s="75"/>
      <c r="CB109" s="75"/>
      <c r="CC109" s="75"/>
      <c r="CD109" s="75"/>
      <c r="CE109" s="75"/>
      <c r="CF109" s="75"/>
      <c r="CG109" s="75"/>
      <c r="CH109" s="75"/>
      <c r="CI109" s="75"/>
      <c r="CJ109" s="75"/>
      <c r="CK109" s="75"/>
      <c r="CL109" s="75">
        <f>SUM(BF109*BV109)</f>
        <v>0</v>
      </c>
      <c r="CM109" s="75"/>
      <c r="CN109" s="75"/>
      <c r="CO109" s="75"/>
      <c r="CP109" s="75"/>
      <c r="CQ109" s="75"/>
      <c r="CR109" s="75"/>
      <c r="CS109" s="75"/>
      <c r="CT109" s="75"/>
      <c r="CU109" s="75"/>
      <c r="CV109" s="75"/>
      <c r="CW109" s="75"/>
      <c r="CX109" s="75"/>
      <c r="CY109" s="75"/>
      <c r="CZ109" s="75"/>
      <c r="DA109" s="75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  <c r="EU109" s="13"/>
      <c r="EV109" s="13"/>
      <c r="EW109" s="13"/>
      <c r="EX109" s="13"/>
      <c r="EY109" s="13"/>
      <c r="EZ109" s="13"/>
      <c r="FA109" s="13"/>
      <c r="FB109" s="13"/>
      <c r="FC109" s="13"/>
      <c r="FD109" s="13"/>
      <c r="FE109" s="13"/>
    </row>
    <row r="110" spans="1:161">
      <c r="A110" s="67"/>
      <c r="B110" s="67"/>
      <c r="C110" s="67"/>
      <c r="D110" s="67"/>
      <c r="E110" s="67"/>
      <c r="F110" s="67"/>
      <c r="G110" s="67"/>
      <c r="H110" s="163" t="s">
        <v>50</v>
      </c>
      <c r="I110" s="164"/>
      <c r="J110" s="164"/>
      <c r="K110" s="164"/>
      <c r="L110" s="164"/>
      <c r="M110" s="164"/>
      <c r="N110" s="164"/>
      <c r="O110" s="164"/>
      <c r="P110" s="164"/>
      <c r="Q110" s="164"/>
      <c r="R110" s="164"/>
      <c r="S110" s="164"/>
      <c r="T110" s="164"/>
      <c r="U110" s="164"/>
      <c r="V110" s="164"/>
      <c r="W110" s="164"/>
      <c r="X110" s="164"/>
      <c r="Y110" s="164"/>
      <c r="Z110" s="164"/>
      <c r="AA110" s="164"/>
      <c r="AB110" s="164"/>
      <c r="AC110" s="164"/>
      <c r="AD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5"/>
      <c r="AP110" s="70" t="s">
        <v>11</v>
      </c>
      <c r="AQ110" s="70"/>
      <c r="AR110" s="70"/>
      <c r="AS110" s="70"/>
      <c r="AT110" s="70"/>
      <c r="AU110" s="70"/>
      <c r="AV110" s="70"/>
      <c r="AW110" s="70"/>
      <c r="AX110" s="70"/>
      <c r="AY110" s="70"/>
      <c r="AZ110" s="70"/>
      <c r="BA110" s="70"/>
      <c r="BB110" s="70"/>
      <c r="BC110" s="70"/>
      <c r="BD110" s="70"/>
      <c r="BE110" s="70"/>
      <c r="BF110" s="70" t="s">
        <v>11</v>
      </c>
      <c r="BG110" s="70"/>
      <c r="BH110" s="70"/>
      <c r="BI110" s="70"/>
      <c r="BJ110" s="70"/>
      <c r="BK110" s="70"/>
      <c r="BL110" s="70"/>
      <c r="BM110" s="70"/>
      <c r="BN110" s="70"/>
      <c r="BO110" s="70"/>
      <c r="BP110" s="70"/>
      <c r="BQ110" s="70"/>
      <c r="BR110" s="70"/>
      <c r="BS110" s="70"/>
      <c r="BT110" s="70"/>
      <c r="BU110" s="70"/>
      <c r="BV110" s="70" t="s">
        <v>11</v>
      </c>
      <c r="BW110" s="70"/>
      <c r="BX110" s="70"/>
      <c r="BY110" s="70"/>
      <c r="BZ110" s="70"/>
      <c r="CA110" s="70"/>
      <c r="CB110" s="70"/>
      <c r="CC110" s="70"/>
      <c r="CD110" s="70"/>
      <c r="CE110" s="70"/>
      <c r="CF110" s="70"/>
      <c r="CG110" s="70"/>
      <c r="CH110" s="70"/>
      <c r="CI110" s="70"/>
      <c r="CJ110" s="70"/>
      <c r="CK110" s="70"/>
      <c r="CL110" s="71">
        <f>SUM(CL107:DA109)</f>
        <v>242399.99952000001</v>
      </c>
      <c r="CM110" s="71"/>
      <c r="CN110" s="71"/>
      <c r="CO110" s="71"/>
      <c r="CP110" s="71"/>
      <c r="CQ110" s="71"/>
      <c r="CR110" s="71"/>
      <c r="CS110" s="71"/>
      <c r="CT110" s="71"/>
      <c r="CU110" s="71"/>
      <c r="CV110" s="71"/>
      <c r="CW110" s="71"/>
      <c r="CX110" s="71"/>
      <c r="CY110" s="71"/>
      <c r="CZ110" s="71"/>
      <c r="DA110" s="71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  <c r="EU110" s="13"/>
      <c r="EV110" s="13"/>
      <c r="EW110" s="13"/>
      <c r="EX110" s="13"/>
      <c r="EY110" s="13"/>
      <c r="EZ110" s="13"/>
      <c r="FA110" s="13"/>
      <c r="FB110" s="13"/>
      <c r="FC110" s="13"/>
      <c r="FD110" s="13"/>
      <c r="FE110" s="13"/>
    </row>
    <row r="111" spans="1:16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  <c r="EU111" s="13"/>
      <c r="EV111" s="13"/>
      <c r="EW111" s="13"/>
      <c r="EX111" s="13"/>
      <c r="EY111" s="13"/>
      <c r="EZ111" s="13"/>
      <c r="FA111" s="13"/>
      <c r="FB111" s="13"/>
      <c r="FC111" s="13"/>
      <c r="FD111" s="13"/>
      <c r="FE111" s="13"/>
    </row>
    <row r="112" spans="1:161" ht="14.25">
      <c r="A112" s="81" t="s">
        <v>132</v>
      </c>
      <c r="B112" s="81"/>
      <c r="C112" s="81"/>
      <c r="D112" s="81"/>
      <c r="E112" s="81"/>
      <c r="F112" s="81"/>
      <c r="G112" s="81"/>
      <c r="H112" s="81"/>
      <c r="I112" s="81"/>
      <c r="J112" s="81"/>
      <c r="K112" s="81"/>
      <c r="L112" s="81"/>
      <c r="M112" s="81"/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  <c r="AA112" s="81"/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  <c r="AM112" s="81"/>
      <c r="AN112" s="81"/>
      <c r="AO112" s="81"/>
      <c r="AP112" s="81"/>
      <c r="AQ112" s="81"/>
      <c r="AR112" s="81"/>
      <c r="AS112" s="81"/>
      <c r="AT112" s="81"/>
      <c r="AU112" s="81"/>
      <c r="AV112" s="81"/>
      <c r="AW112" s="81"/>
      <c r="AX112" s="81"/>
      <c r="AY112" s="81"/>
      <c r="AZ112" s="81"/>
      <c r="BA112" s="81"/>
      <c r="BB112" s="81"/>
      <c r="BC112" s="81"/>
      <c r="BD112" s="81"/>
      <c r="BE112" s="81"/>
      <c r="BF112" s="81"/>
      <c r="BG112" s="81"/>
      <c r="BH112" s="81"/>
      <c r="BI112" s="81"/>
      <c r="BJ112" s="81"/>
      <c r="BK112" s="81"/>
      <c r="BL112" s="81"/>
      <c r="BM112" s="81"/>
      <c r="BN112" s="81"/>
      <c r="BO112" s="81"/>
      <c r="BP112" s="81"/>
      <c r="BQ112" s="81"/>
      <c r="BR112" s="81"/>
      <c r="BS112" s="81"/>
      <c r="BT112" s="81"/>
      <c r="BU112" s="81"/>
      <c r="BV112" s="81"/>
      <c r="BW112" s="81"/>
      <c r="BX112" s="81"/>
      <c r="BY112" s="81"/>
      <c r="BZ112" s="81"/>
      <c r="CA112" s="81"/>
      <c r="CB112" s="81"/>
      <c r="CC112" s="81"/>
      <c r="CD112" s="81"/>
      <c r="CE112" s="81"/>
      <c r="CF112" s="81"/>
      <c r="CG112" s="81"/>
      <c r="CH112" s="81"/>
      <c r="CI112" s="81"/>
      <c r="CJ112" s="81"/>
      <c r="CK112" s="81"/>
      <c r="CL112" s="81"/>
      <c r="CM112" s="81"/>
      <c r="CN112" s="81"/>
      <c r="CO112" s="81"/>
      <c r="CP112" s="81"/>
      <c r="CQ112" s="81"/>
      <c r="CR112" s="81"/>
      <c r="CS112" s="81"/>
      <c r="CT112" s="81"/>
      <c r="CU112" s="81"/>
      <c r="CV112" s="81"/>
      <c r="CW112" s="81"/>
      <c r="CX112" s="81"/>
      <c r="CY112" s="81"/>
      <c r="CZ112" s="81"/>
      <c r="DA112" s="81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  <c r="EU112" s="13"/>
      <c r="EV112" s="13"/>
      <c r="EW112" s="13"/>
      <c r="EX112" s="13"/>
      <c r="EY112" s="13"/>
      <c r="EZ112" s="13"/>
      <c r="FA112" s="13"/>
      <c r="FB112" s="13"/>
      <c r="FC112" s="13"/>
      <c r="FD112" s="13"/>
      <c r="FE112" s="13"/>
    </row>
    <row r="113" spans="1:161" ht="14.25">
      <c r="A113" s="37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7"/>
      <c r="BJ113" s="37"/>
      <c r="BK113" s="37"/>
      <c r="BL113" s="37"/>
      <c r="BM113" s="37"/>
      <c r="BN113" s="37"/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  <c r="BY113" s="37"/>
      <c r="BZ113" s="37"/>
      <c r="CA113" s="37"/>
      <c r="CB113" s="37"/>
      <c r="CC113" s="37"/>
      <c r="CD113" s="37"/>
      <c r="CE113" s="37"/>
      <c r="CF113" s="37"/>
      <c r="CG113" s="37"/>
      <c r="CH113" s="37"/>
      <c r="CI113" s="37"/>
      <c r="CJ113" s="37"/>
      <c r="CK113" s="37"/>
      <c r="CL113" s="37"/>
      <c r="CM113" s="37"/>
      <c r="CN113" s="37"/>
      <c r="CO113" s="37"/>
      <c r="CP113" s="37"/>
      <c r="CQ113" s="37"/>
      <c r="CR113" s="37"/>
      <c r="CS113" s="37"/>
      <c r="CT113" s="37"/>
      <c r="CU113" s="37"/>
      <c r="CV113" s="37"/>
      <c r="CW113" s="37"/>
      <c r="CX113" s="37"/>
      <c r="CY113" s="37"/>
      <c r="CZ113" s="37"/>
      <c r="DA113" s="37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  <c r="EU113" s="13"/>
      <c r="EV113" s="13"/>
      <c r="EW113" s="13"/>
      <c r="EX113" s="13"/>
      <c r="EY113" s="13"/>
      <c r="EZ113" s="13"/>
      <c r="FA113" s="13"/>
      <c r="FB113" s="13"/>
      <c r="FC113" s="13"/>
      <c r="FD113" s="13"/>
      <c r="FE113" s="13"/>
    </row>
    <row r="114" spans="1:161" ht="14.25">
      <c r="A114" s="37"/>
      <c r="B114" s="37"/>
      <c r="C114" s="37"/>
      <c r="D114" s="37"/>
      <c r="E114" s="37"/>
      <c r="F114" s="37"/>
      <c r="G114" s="37"/>
      <c r="H114" s="37"/>
      <c r="I114" s="81" t="s">
        <v>72</v>
      </c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37"/>
      <c r="AC114" s="37"/>
      <c r="AD114" s="37"/>
      <c r="AE114" s="37"/>
      <c r="AF114" s="37"/>
      <c r="AG114" s="79">
        <v>4</v>
      </c>
      <c r="AH114" s="80"/>
      <c r="AI114" s="80"/>
      <c r="AJ114" s="80"/>
      <c r="AK114" s="80"/>
      <c r="AL114" s="80"/>
      <c r="AM114" s="80"/>
      <c r="AN114" s="80"/>
      <c r="AO114" s="80"/>
      <c r="AP114" s="80"/>
      <c r="AQ114" s="80"/>
      <c r="AR114" s="80"/>
      <c r="AS114" s="80"/>
      <c r="AT114" s="80"/>
      <c r="AU114" s="80"/>
      <c r="AV114" s="80"/>
      <c r="AW114" s="80"/>
      <c r="AX114" s="80"/>
      <c r="AY114" s="80"/>
      <c r="AZ114" s="80"/>
      <c r="BA114" s="80"/>
      <c r="BB114" s="80"/>
      <c r="BC114" s="80"/>
      <c r="BD114" s="80"/>
      <c r="BE114" s="80"/>
      <c r="BF114" s="80"/>
      <c r="BG114" s="80"/>
      <c r="BH114" s="80"/>
      <c r="BI114" s="80"/>
      <c r="BJ114" s="80"/>
      <c r="BK114" s="80"/>
      <c r="BL114" s="80"/>
      <c r="BM114" s="80"/>
      <c r="BN114" s="80"/>
      <c r="BO114" s="80"/>
      <c r="BP114" s="80"/>
      <c r="BQ114" s="80"/>
      <c r="BR114" s="80"/>
      <c r="BS114" s="80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80"/>
      <c r="CF114" s="80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80"/>
      <c r="CW114" s="80"/>
      <c r="CX114" s="80"/>
      <c r="CY114" s="82"/>
      <c r="CZ114" s="37"/>
      <c r="DA114" s="37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  <c r="EU114" s="13"/>
      <c r="EV114" s="13"/>
      <c r="EW114" s="13"/>
      <c r="EX114" s="13"/>
      <c r="EY114" s="13"/>
      <c r="EZ114" s="13"/>
      <c r="FA114" s="13"/>
      <c r="FB114" s="13"/>
      <c r="FC114" s="13"/>
      <c r="FD114" s="13"/>
      <c r="FE114" s="13"/>
    </row>
    <row r="115" spans="1:161" ht="14.25">
      <c r="A115" s="37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40"/>
      <c r="AH115" s="40"/>
      <c r="AI115" s="40"/>
      <c r="AJ115" s="40"/>
      <c r="AK115" s="40"/>
      <c r="AL115" s="40"/>
      <c r="AM115" s="40"/>
      <c r="AN115" s="40"/>
      <c r="AO115" s="40"/>
      <c r="AP115" s="40"/>
      <c r="AQ115" s="40"/>
      <c r="AR115" s="40"/>
      <c r="AS115" s="40"/>
      <c r="AT115" s="40"/>
      <c r="AU115" s="40"/>
      <c r="AV115" s="40"/>
      <c r="AW115" s="40"/>
      <c r="AX115" s="40"/>
      <c r="AY115" s="40"/>
      <c r="AZ115" s="40"/>
      <c r="BA115" s="40"/>
      <c r="BB115" s="40"/>
      <c r="BC115" s="40"/>
      <c r="BD115" s="40"/>
      <c r="BE115" s="40"/>
      <c r="BF115" s="40"/>
      <c r="BG115" s="40"/>
      <c r="BH115" s="40"/>
      <c r="BI115" s="40"/>
      <c r="BJ115" s="40"/>
      <c r="BK115" s="40"/>
      <c r="BL115" s="40"/>
      <c r="BM115" s="40"/>
      <c r="BN115" s="40"/>
      <c r="BO115" s="40"/>
      <c r="BP115" s="40"/>
      <c r="BQ115" s="40"/>
      <c r="BR115" s="40"/>
      <c r="BS115" s="40"/>
      <c r="BT115" s="40"/>
      <c r="BU115" s="40"/>
      <c r="BV115" s="40"/>
      <c r="BW115" s="40"/>
      <c r="BX115" s="40"/>
      <c r="BY115" s="40"/>
      <c r="BZ115" s="40"/>
      <c r="CA115" s="40"/>
      <c r="CB115" s="40"/>
      <c r="CC115" s="40"/>
      <c r="CD115" s="40"/>
      <c r="CE115" s="40"/>
      <c r="CF115" s="40"/>
      <c r="CG115" s="40"/>
      <c r="CH115" s="40"/>
      <c r="CI115" s="40"/>
      <c r="CJ115" s="40"/>
      <c r="CK115" s="40"/>
      <c r="CL115" s="40"/>
      <c r="CM115" s="40"/>
      <c r="CN115" s="40"/>
      <c r="CO115" s="40"/>
      <c r="CP115" s="40"/>
      <c r="CQ115" s="40"/>
      <c r="CR115" s="40"/>
      <c r="CS115" s="40"/>
      <c r="CT115" s="40"/>
      <c r="CU115" s="40"/>
      <c r="CV115" s="40"/>
      <c r="CW115" s="40"/>
      <c r="CX115" s="40"/>
      <c r="CY115" s="40"/>
      <c r="CZ115" s="37"/>
      <c r="DA115" s="37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  <c r="EU115" s="13"/>
      <c r="EV115" s="13"/>
      <c r="EW115" s="13"/>
      <c r="EX115" s="13"/>
      <c r="EY115" s="13"/>
      <c r="EZ115" s="13"/>
      <c r="FA115" s="13"/>
      <c r="FB115" s="13"/>
      <c r="FC115" s="13"/>
      <c r="FD115" s="13"/>
      <c r="FE115" s="13"/>
    </row>
    <row r="116" spans="1:161" ht="14.25">
      <c r="A116" s="37"/>
      <c r="B116" s="37"/>
      <c r="C116" s="37"/>
      <c r="D116" s="37"/>
      <c r="E116" s="37"/>
      <c r="F116" s="37"/>
      <c r="G116" s="37"/>
      <c r="H116" s="37"/>
      <c r="I116" s="81" t="s">
        <v>71</v>
      </c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1"/>
      <c r="AA116" s="81"/>
      <c r="AB116" s="37"/>
      <c r="AC116" s="37"/>
      <c r="AD116" s="37"/>
      <c r="AE116" s="37"/>
      <c r="AF116" s="37"/>
      <c r="AG116" s="79">
        <v>244</v>
      </c>
      <c r="AH116" s="80"/>
      <c r="AI116" s="80"/>
      <c r="AJ116" s="80"/>
      <c r="AK116" s="80"/>
      <c r="AL116" s="80"/>
      <c r="AM116" s="80"/>
      <c r="AN116" s="80"/>
      <c r="AO116" s="80"/>
      <c r="AP116" s="80"/>
      <c r="AQ116" s="80"/>
      <c r="AR116" s="80"/>
      <c r="AS116" s="80"/>
      <c r="AT116" s="80"/>
      <c r="AU116" s="80"/>
      <c r="AV116" s="80"/>
      <c r="AW116" s="80"/>
      <c r="AX116" s="80"/>
      <c r="AY116" s="80"/>
      <c r="AZ116" s="80"/>
      <c r="BA116" s="80"/>
      <c r="BB116" s="80"/>
      <c r="BC116" s="80"/>
      <c r="BD116" s="80"/>
      <c r="BE116" s="80"/>
      <c r="BF116" s="80"/>
      <c r="BG116" s="80"/>
      <c r="BH116" s="80"/>
      <c r="BI116" s="80"/>
      <c r="BJ116" s="80"/>
      <c r="BK116" s="80"/>
      <c r="BL116" s="80"/>
      <c r="BM116" s="80"/>
      <c r="BN116" s="80"/>
      <c r="BO116" s="80"/>
      <c r="BP116" s="80"/>
      <c r="BQ116" s="80"/>
      <c r="BR116" s="80"/>
      <c r="BS116" s="80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80"/>
      <c r="CF116" s="80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80"/>
      <c r="CW116" s="80"/>
      <c r="CX116" s="80"/>
      <c r="CY116" s="82"/>
      <c r="CZ116" s="37"/>
      <c r="DA116" s="37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  <c r="EU116" s="13"/>
      <c r="EV116" s="13"/>
      <c r="EW116" s="13"/>
      <c r="EX116" s="13"/>
      <c r="EY116" s="13"/>
      <c r="EZ116" s="13"/>
      <c r="FA116" s="13"/>
      <c r="FB116" s="13"/>
      <c r="FC116" s="13"/>
      <c r="FD116" s="13"/>
      <c r="FE116" s="13"/>
    </row>
    <row r="117" spans="1:161" ht="1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4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  <c r="EU117" s="13"/>
      <c r="EV117" s="13"/>
      <c r="EW117" s="13"/>
      <c r="EX117" s="13"/>
      <c r="EY117" s="13"/>
      <c r="EZ117" s="13"/>
      <c r="FA117" s="13"/>
      <c r="FB117" s="13"/>
      <c r="FC117" s="13"/>
      <c r="FD117" s="13"/>
      <c r="FE117" s="13"/>
    </row>
    <row r="118" spans="1:161">
      <c r="A118" s="107" t="s">
        <v>0</v>
      </c>
      <c r="B118" s="108"/>
      <c r="C118" s="108"/>
      <c r="D118" s="108"/>
      <c r="E118" s="108"/>
      <c r="F118" s="108"/>
      <c r="G118" s="109"/>
      <c r="H118" s="107" t="s">
        <v>45</v>
      </c>
      <c r="I118" s="108"/>
      <c r="J118" s="108"/>
      <c r="K118" s="108"/>
      <c r="L118" s="108"/>
      <c r="M118" s="108"/>
      <c r="N118" s="108"/>
      <c r="O118" s="108"/>
      <c r="P118" s="108"/>
      <c r="Q118" s="108"/>
      <c r="R118" s="108"/>
      <c r="S118" s="108"/>
      <c r="T118" s="108"/>
      <c r="U118" s="108"/>
      <c r="V118" s="108"/>
      <c r="W118" s="108"/>
      <c r="X118" s="108"/>
      <c r="Y118" s="108"/>
      <c r="Z118" s="108"/>
      <c r="AA118" s="108"/>
      <c r="AB118" s="108"/>
      <c r="AC118" s="108"/>
      <c r="AD118" s="108"/>
      <c r="AE118" s="108"/>
      <c r="AF118" s="108"/>
      <c r="AG118" s="108"/>
      <c r="AH118" s="108"/>
      <c r="AI118" s="108"/>
      <c r="AJ118" s="108"/>
      <c r="AK118" s="108"/>
      <c r="AL118" s="108"/>
      <c r="AM118" s="108"/>
      <c r="AN118" s="108"/>
      <c r="AO118" s="109"/>
      <c r="AP118" s="107" t="s">
        <v>54</v>
      </c>
      <c r="AQ118" s="108"/>
      <c r="AR118" s="108"/>
      <c r="AS118" s="108"/>
      <c r="AT118" s="108"/>
      <c r="AU118" s="108"/>
      <c r="AV118" s="108"/>
      <c r="AW118" s="108"/>
      <c r="AX118" s="108"/>
      <c r="AY118" s="108"/>
      <c r="AZ118" s="108"/>
      <c r="BA118" s="108"/>
      <c r="BB118" s="108"/>
      <c r="BC118" s="108"/>
      <c r="BD118" s="108"/>
      <c r="BE118" s="109"/>
      <c r="BF118" s="107" t="s">
        <v>55</v>
      </c>
      <c r="BG118" s="108"/>
      <c r="BH118" s="108"/>
      <c r="BI118" s="108"/>
      <c r="BJ118" s="108"/>
      <c r="BK118" s="108"/>
      <c r="BL118" s="108"/>
      <c r="BM118" s="108"/>
      <c r="BN118" s="108"/>
      <c r="BO118" s="108"/>
      <c r="BP118" s="108"/>
      <c r="BQ118" s="108"/>
      <c r="BR118" s="108"/>
      <c r="BS118" s="108"/>
      <c r="BT118" s="108"/>
      <c r="BU118" s="109"/>
      <c r="BV118" s="107" t="s">
        <v>56</v>
      </c>
      <c r="BW118" s="108"/>
      <c r="BX118" s="108"/>
      <c r="BY118" s="108"/>
      <c r="BZ118" s="108"/>
      <c r="CA118" s="108"/>
      <c r="CB118" s="108"/>
      <c r="CC118" s="108"/>
      <c r="CD118" s="108"/>
      <c r="CE118" s="108"/>
      <c r="CF118" s="108"/>
      <c r="CG118" s="108"/>
      <c r="CH118" s="108"/>
      <c r="CI118" s="108"/>
      <c r="CJ118" s="108"/>
      <c r="CK118" s="109"/>
      <c r="CL118" s="107" t="s">
        <v>57</v>
      </c>
      <c r="CM118" s="108"/>
      <c r="CN118" s="108"/>
      <c r="CO118" s="108"/>
      <c r="CP118" s="108"/>
      <c r="CQ118" s="108"/>
      <c r="CR118" s="108"/>
      <c r="CS118" s="108"/>
      <c r="CT118" s="108"/>
      <c r="CU118" s="108"/>
      <c r="CV118" s="108"/>
      <c r="CW118" s="108"/>
      <c r="CX118" s="108"/>
      <c r="CY118" s="108"/>
      <c r="CZ118" s="108"/>
      <c r="DA118" s="109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  <c r="EU118" s="13"/>
      <c r="EV118" s="13"/>
      <c r="EW118" s="13"/>
      <c r="EX118" s="13"/>
      <c r="EY118" s="13"/>
      <c r="EZ118" s="13"/>
      <c r="FA118" s="13"/>
      <c r="FB118" s="13"/>
      <c r="FC118" s="13"/>
      <c r="FD118" s="13"/>
      <c r="FE118" s="13"/>
    </row>
    <row r="119" spans="1:161">
      <c r="A119" s="77">
        <v>1</v>
      </c>
      <c r="B119" s="77"/>
      <c r="C119" s="77"/>
      <c r="D119" s="77"/>
      <c r="E119" s="77"/>
      <c r="F119" s="77"/>
      <c r="G119" s="77"/>
      <c r="H119" s="77">
        <v>2</v>
      </c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77"/>
      <c r="AE119" s="77"/>
      <c r="AF119" s="77"/>
      <c r="AG119" s="77"/>
      <c r="AH119" s="77"/>
      <c r="AI119" s="77"/>
      <c r="AJ119" s="77"/>
      <c r="AK119" s="77"/>
      <c r="AL119" s="77"/>
      <c r="AM119" s="77"/>
      <c r="AN119" s="77"/>
      <c r="AO119" s="77"/>
      <c r="AP119" s="77">
        <v>4</v>
      </c>
      <c r="AQ119" s="77"/>
      <c r="AR119" s="77"/>
      <c r="AS119" s="77"/>
      <c r="AT119" s="77"/>
      <c r="AU119" s="77"/>
      <c r="AV119" s="77"/>
      <c r="AW119" s="77"/>
      <c r="AX119" s="77"/>
      <c r="AY119" s="77"/>
      <c r="AZ119" s="77"/>
      <c r="BA119" s="77"/>
      <c r="BB119" s="77"/>
      <c r="BC119" s="77"/>
      <c r="BD119" s="77"/>
      <c r="BE119" s="77"/>
      <c r="BF119" s="77">
        <v>5</v>
      </c>
      <c r="BG119" s="77"/>
      <c r="BH119" s="77"/>
      <c r="BI119" s="77"/>
      <c r="BJ119" s="77"/>
      <c r="BK119" s="77"/>
      <c r="BL119" s="77"/>
      <c r="BM119" s="77"/>
      <c r="BN119" s="77"/>
      <c r="BO119" s="77"/>
      <c r="BP119" s="77"/>
      <c r="BQ119" s="77"/>
      <c r="BR119" s="77"/>
      <c r="BS119" s="77"/>
      <c r="BT119" s="77"/>
      <c r="BU119" s="77"/>
      <c r="BV119" s="77">
        <v>6</v>
      </c>
      <c r="BW119" s="77"/>
      <c r="BX119" s="77"/>
      <c r="BY119" s="77"/>
      <c r="BZ119" s="77"/>
      <c r="CA119" s="77"/>
      <c r="CB119" s="77"/>
      <c r="CC119" s="77"/>
      <c r="CD119" s="77"/>
      <c r="CE119" s="77"/>
      <c r="CF119" s="77"/>
      <c r="CG119" s="77"/>
      <c r="CH119" s="77"/>
      <c r="CI119" s="77"/>
      <c r="CJ119" s="77"/>
      <c r="CK119" s="77"/>
      <c r="CL119" s="77">
        <v>6</v>
      </c>
      <c r="CM119" s="77"/>
      <c r="CN119" s="77"/>
      <c r="CO119" s="77"/>
      <c r="CP119" s="77"/>
      <c r="CQ119" s="77"/>
      <c r="CR119" s="77"/>
      <c r="CS119" s="77"/>
      <c r="CT119" s="77"/>
      <c r="CU119" s="77"/>
      <c r="CV119" s="77"/>
      <c r="CW119" s="77"/>
      <c r="CX119" s="77"/>
      <c r="CY119" s="77"/>
      <c r="CZ119" s="77"/>
      <c r="DA119" s="77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  <c r="EU119" s="13"/>
      <c r="EV119" s="13"/>
      <c r="EW119" s="13"/>
      <c r="EX119" s="13"/>
      <c r="EY119" s="13"/>
      <c r="EZ119" s="13"/>
      <c r="FA119" s="13"/>
      <c r="FB119" s="13"/>
      <c r="FC119" s="13"/>
      <c r="FD119" s="13"/>
      <c r="FE119" s="13"/>
    </row>
    <row r="120" spans="1:161">
      <c r="A120" s="67" t="s">
        <v>23</v>
      </c>
      <c r="B120" s="67"/>
      <c r="C120" s="67"/>
      <c r="D120" s="67"/>
      <c r="E120" s="67"/>
      <c r="F120" s="67"/>
      <c r="G120" s="67"/>
      <c r="H120" s="160" t="s">
        <v>84</v>
      </c>
      <c r="I120" s="160"/>
      <c r="J120" s="160"/>
      <c r="K120" s="160"/>
      <c r="L120" s="160"/>
      <c r="M120" s="160"/>
      <c r="N120" s="160"/>
      <c r="O120" s="160"/>
      <c r="P120" s="160"/>
      <c r="Q120" s="160"/>
      <c r="R120" s="160"/>
      <c r="S120" s="160"/>
      <c r="T120" s="160"/>
      <c r="U120" s="160"/>
      <c r="V120" s="160"/>
      <c r="W120" s="160"/>
      <c r="X120" s="160"/>
      <c r="Y120" s="160"/>
      <c r="Z120" s="160"/>
      <c r="AA120" s="160"/>
      <c r="AB120" s="160"/>
      <c r="AC120" s="160"/>
      <c r="AD120" s="160"/>
      <c r="AE120" s="160"/>
      <c r="AF120" s="160"/>
      <c r="AG120" s="160"/>
      <c r="AH120" s="160"/>
      <c r="AI120" s="160"/>
      <c r="AJ120" s="160"/>
      <c r="AK120" s="160"/>
      <c r="AL120" s="160"/>
      <c r="AM120" s="160"/>
      <c r="AN120" s="160"/>
      <c r="AO120" s="160"/>
      <c r="AP120" s="70"/>
      <c r="AQ120" s="70"/>
      <c r="AR120" s="70"/>
      <c r="AS120" s="70"/>
      <c r="AT120" s="70"/>
      <c r="AU120" s="70"/>
      <c r="AV120" s="70"/>
      <c r="AW120" s="70"/>
      <c r="AX120" s="70"/>
      <c r="AY120" s="70"/>
      <c r="AZ120" s="70"/>
      <c r="BA120" s="70"/>
      <c r="BB120" s="70"/>
      <c r="BC120" s="70"/>
      <c r="BD120" s="70"/>
      <c r="BE120" s="70"/>
      <c r="BF120" s="70"/>
      <c r="BG120" s="70"/>
      <c r="BH120" s="70"/>
      <c r="BI120" s="70"/>
      <c r="BJ120" s="70"/>
      <c r="BK120" s="70"/>
      <c r="BL120" s="70"/>
      <c r="BM120" s="70"/>
      <c r="BN120" s="70"/>
      <c r="BO120" s="70"/>
      <c r="BP120" s="70"/>
      <c r="BQ120" s="70"/>
      <c r="BR120" s="70"/>
      <c r="BS120" s="70"/>
      <c r="BT120" s="70"/>
      <c r="BU120" s="70"/>
      <c r="BV120" s="166">
        <f>BV122+BV123+BV124+BV125</f>
        <v>0</v>
      </c>
      <c r="BW120" s="166"/>
      <c r="BX120" s="166"/>
      <c r="BY120" s="166"/>
      <c r="BZ120" s="166"/>
      <c r="CA120" s="166"/>
      <c r="CB120" s="166"/>
      <c r="CC120" s="166"/>
      <c r="CD120" s="166"/>
      <c r="CE120" s="166"/>
      <c r="CF120" s="166"/>
      <c r="CG120" s="166"/>
      <c r="CH120" s="166"/>
      <c r="CI120" s="166"/>
      <c r="CJ120" s="166"/>
      <c r="CK120" s="166"/>
      <c r="CL120" s="71">
        <f>CL122</f>
        <v>69399.999964799994</v>
      </c>
      <c r="CM120" s="71"/>
      <c r="CN120" s="71"/>
      <c r="CO120" s="71"/>
      <c r="CP120" s="71"/>
      <c r="CQ120" s="71"/>
      <c r="CR120" s="71"/>
      <c r="CS120" s="71"/>
      <c r="CT120" s="71"/>
      <c r="CU120" s="71"/>
      <c r="CV120" s="71"/>
      <c r="CW120" s="71"/>
      <c r="CX120" s="71"/>
      <c r="CY120" s="71"/>
      <c r="CZ120" s="71"/>
      <c r="DA120" s="71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  <c r="EU120" s="13"/>
      <c r="EV120" s="13"/>
      <c r="EW120" s="13"/>
      <c r="EX120" s="13"/>
      <c r="EY120" s="13"/>
      <c r="EZ120" s="13"/>
      <c r="FA120" s="13"/>
      <c r="FB120" s="13"/>
      <c r="FC120" s="13"/>
      <c r="FD120" s="13"/>
      <c r="FE120" s="13"/>
    </row>
    <row r="121" spans="1:161">
      <c r="A121" s="72"/>
      <c r="B121" s="72"/>
      <c r="C121" s="72"/>
      <c r="D121" s="72"/>
      <c r="E121" s="72"/>
      <c r="F121" s="72"/>
      <c r="G121" s="72"/>
      <c r="H121" s="73" t="s">
        <v>89</v>
      </c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  <c r="AA121" s="73"/>
      <c r="AB121" s="73"/>
      <c r="AC121" s="73"/>
      <c r="AD121" s="73"/>
      <c r="AE121" s="73"/>
      <c r="AF121" s="73"/>
      <c r="AG121" s="73"/>
      <c r="AH121" s="73"/>
      <c r="AI121" s="73"/>
      <c r="AJ121" s="73"/>
      <c r="AK121" s="73"/>
      <c r="AL121" s="73"/>
      <c r="AM121" s="73"/>
      <c r="AN121" s="73"/>
      <c r="AO121" s="73"/>
      <c r="AP121" s="74"/>
      <c r="AQ121" s="74"/>
      <c r="AR121" s="74"/>
      <c r="AS121" s="74"/>
      <c r="AT121" s="74"/>
      <c r="AU121" s="74"/>
      <c r="AV121" s="74"/>
      <c r="AW121" s="74"/>
      <c r="AX121" s="74"/>
      <c r="AY121" s="74"/>
      <c r="AZ121" s="74"/>
      <c r="BA121" s="74"/>
      <c r="BB121" s="74"/>
      <c r="BC121" s="74"/>
      <c r="BD121" s="74"/>
      <c r="BE121" s="74"/>
      <c r="BF121" s="74"/>
      <c r="BG121" s="74"/>
      <c r="BH121" s="74"/>
      <c r="BI121" s="74"/>
      <c r="BJ121" s="74"/>
      <c r="BK121" s="74"/>
      <c r="BL121" s="74"/>
      <c r="BM121" s="74"/>
      <c r="BN121" s="74"/>
      <c r="BO121" s="74"/>
      <c r="BP121" s="74"/>
      <c r="BQ121" s="74"/>
      <c r="BR121" s="74"/>
      <c r="BS121" s="74"/>
      <c r="BT121" s="74"/>
      <c r="BU121" s="74"/>
      <c r="BV121" s="162"/>
      <c r="BW121" s="162"/>
      <c r="BX121" s="162"/>
      <c r="BY121" s="162"/>
      <c r="BZ121" s="162"/>
      <c r="CA121" s="162"/>
      <c r="CB121" s="162"/>
      <c r="CC121" s="162"/>
      <c r="CD121" s="162"/>
      <c r="CE121" s="162"/>
      <c r="CF121" s="162"/>
      <c r="CG121" s="162"/>
      <c r="CH121" s="162"/>
      <c r="CI121" s="162"/>
      <c r="CJ121" s="162"/>
      <c r="CK121" s="162"/>
      <c r="CL121" s="75"/>
      <c r="CM121" s="75"/>
      <c r="CN121" s="75"/>
      <c r="CO121" s="75"/>
      <c r="CP121" s="75"/>
      <c r="CQ121" s="75"/>
      <c r="CR121" s="75"/>
      <c r="CS121" s="75"/>
      <c r="CT121" s="75"/>
      <c r="CU121" s="75"/>
      <c r="CV121" s="75"/>
      <c r="CW121" s="75"/>
      <c r="CX121" s="75"/>
      <c r="CY121" s="75"/>
      <c r="CZ121" s="75"/>
      <c r="DA121" s="75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  <c r="EU121" s="13"/>
      <c r="EV121" s="13"/>
      <c r="EW121" s="13"/>
      <c r="EX121" s="13"/>
      <c r="EY121" s="13"/>
      <c r="EZ121" s="13"/>
      <c r="FA121" s="13"/>
      <c r="FB121" s="13"/>
      <c r="FC121" s="13"/>
      <c r="FD121" s="13"/>
      <c r="FE121" s="13"/>
    </row>
    <row r="122" spans="1:161" ht="26.25" customHeight="1">
      <c r="A122" s="72" t="s">
        <v>24</v>
      </c>
      <c r="B122" s="72"/>
      <c r="C122" s="72"/>
      <c r="D122" s="72"/>
      <c r="E122" s="72"/>
      <c r="F122" s="72"/>
      <c r="G122" s="72"/>
      <c r="H122" s="73" t="s">
        <v>143</v>
      </c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  <c r="AD122" s="73"/>
      <c r="AE122" s="73"/>
      <c r="AF122" s="73"/>
      <c r="AG122" s="73"/>
      <c r="AH122" s="73"/>
      <c r="AI122" s="73"/>
      <c r="AJ122" s="73"/>
      <c r="AK122" s="73"/>
      <c r="AL122" s="73"/>
      <c r="AM122" s="73"/>
      <c r="AN122" s="73"/>
      <c r="AO122" s="73"/>
      <c r="AP122" s="74">
        <v>7274.6331200000004</v>
      </c>
      <c r="AQ122" s="74"/>
      <c r="AR122" s="74"/>
      <c r="AS122" s="74"/>
      <c r="AT122" s="74"/>
      <c r="AU122" s="74"/>
      <c r="AV122" s="74"/>
      <c r="AW122" s="74"/>
      <c r="AX122" s="74"/>
      <c r="AY122" s="74"/>
      <c r="AZ122" s="74"/>
      <c r="BA122" s="74"/>
      <c r="BB122" s="74"/>
      <c r="BC122" s="74"/>
      <c r="BD122" s="74"/>
      <c r="BE122" s="74"/>
      <c r="BF122" s="74">
        <v>9.5399999999999991</v>
      </c>
      <c r="BG122" s="74"/>
      <c r="BH122" s="74"/>
      <c r="BI122" s="74"/>
      <c r="BJ122" s="74"/>
      <c r="BK122" s="74"/>
      <c r="BL122" s="74"/>
      <c r="BM122" s="74"/>
      <c r="BN122" s="74"/>
      <c r="BO122" s="74"/>
      <c r="BP122" s="74"/>
      <c r="BQ122" s="74"/>
      <c r="BR122" s="74"/>
      <c r="BS122" s="74"/>
      <c r="BT122" s="74"/>
      <c r="BU122" s="74"/>
      <c r="BV122" s="162"/>
      <c r="BW122" s="162"/>
      <c r="BX122" s="162"/>
      <c r="BY122" s="162"/>
      <c r="BZ122" s="162"/>
      <c r="CA122" s="162"/>
      <c r="CB122" s="162"/>
      <c r="CC122" s="162"/>
      <c r="CD122" s="162"/>
      <c r="CE122" s="162"/>
      <c r="CF122" s="162"/>
      <c r="CG122" s="162"/>
      <c r="CH122" s="162"/>
      <c r="CI122" s="162"/>
      <c r="CJ122" s="162"/>
      <c r="CK122" s="162"/>
      <c r="CL122" s="75">
        <f>AP122*BF122*(BV122+1)</f>
        <v>69399.999964799994</v>
      </c>
      <c r="CM122" s="75"/>
      <c r="CN122" s="75"/>
      <c r="CO122" s="75"/>
      <c r="CP122" s="75"/>
      <c r="CQ122" s="75"/>
      <c r="CR122" s="75"/>
      <c r="CS122" s="75"/>
      <c r="CT122" s="75"/>
      <c r="CU122" s="75"/>
      <c r="CV122" s="75"/>
      <c r="CW122" s="75"/>
      <c r="CX122" s="75"/>
      <c r="CY122" s="75"/>
      <c r="CZ122" s="75"/>
      <c r="DA122" s="75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  <c r="EU122" s="13"/>
      <c r="EV122" s="13"/>
      <c r="EW122" s="13"/>
      <c r="EX122" s="13"/>
      <c r="EY122" s="13"/>
      <c r="EZ122" s="13"/>
      <c r="FA122" s="13"/>
      <c r="FB122" s="13"/>
      <c r="FC122" s="13"/>
      <c r="FD122" s="13"/>
      <c r="FE122" s="13"/>
    </row>
    <row r="123" spans="1:161" ht="12.75" customHeight="1">
      <c r="A123" s="67" t="s">
        <v>27</v>
      </c>
      <c r="B123" s="67"/>
      <c r="C123" s="67"/>
      <c r="D123" s="67"/>
      <c r="E123" s="67"/>
      <c r="F123" s="67"/>
      <c r="G123" s="67"/>
      <c r="H123" s="160" t="s">
        <v>85</v>
      </c>
      <c r="I123" s="160"/>
      <c r="J123" s="160"/>
      <c r="K123" s="160"/>
      <c r="L123" s="160"/>
      <c r="M123" s="160"/>
      <c r="N123" s="160"/>
      <c r="O123" s="160"/>
      <c r="P123" s="160"/>
      <c r="Q123" s="160"/>
      <c r="R123" s="160"/>
      <c r="S123" s="160"/>
      <c r="T123" s="160"/>
      <c r="U123" s="160"/>
      <c r="V123" s="160"/>
      <c r="W123" s="160"/>
      <c r="X123" s="160"/>
      <c r="Y123" s="160"/>
      <c r="Z123" s="160"/>
      <c r="AA123" s="160"/>
      <c r="AB123" s="160"/>
      <c r="AC123" s="160"/>
      <c r="AD123" s="160"/>
      <c r="AE123" s="160"/>
      <c r="AF123" s="160"/>
      <c r="AG123" s="160"/>
      <c r="AH123" s="160"/>
      <c r="AI123" s="160"/>
      <c r="AJ123" s="160"/>
      <c r="AK123" s="160"/>
      <c r="AL123" s="160"/>
      <c r="AM123" s="160"/>
      <c r="AN123" s="160"/>
      <c r="AO123" s="160"/>
      <c r="AP123" s="74"/>
      <c r="AQ123" s="74"/>
      <c r="AR123" s="74"/>
      <c r="AS123" s="74"/>
      <c r="AT123" s="74"/>
      <c r="AU123" s="74"/>
      <c r="AV123" s="74"/>
      <c r="AW123" s="74"/>
      <c r="AX123" s="74"/>
      <c r="AY123" s="74"/>
      <c r="AZ123" s="74"/>
      <c r="BA123" s="74"/>
      <c r="BB123" s="74"/>
      <c r="BC123" s="74"/>
      <c r="BD123" s="74"/>
      <c r="BE123" s="74"/>
      <c r="BF123" s="74"/>
      <c r="BG123" s="74"/>
      <c r="BH123" s="74"/>
      <c r="BI123" s="74"/>
      <c r="BJ123" s="74"/>
      <c r="BK123" s="74"/>
      <c r="BL123" s="74"/>
      <c r="BM123" s="74"/>
      <c r="BN123" s="74"/>
      <c r="BO123" s="74"/>
      <c r="BP123" s="74"/>
      <c r="BQ123" s="74"/>
      <c r="BR123" s="74"/>
      <c r="BS123" s="74"/>
      <c r="BT123" s="74"/>
      <c r="BU123" s="74"/>
      <c r="BV123" s="162"/>
      <c r="BW123" s="162"/>
      <c r="BX123" s="162"/>
      <c r="BY123" s="162"/>
      <c r="BZ123" s="162"/>
      <c r="CA123" s="162"/>
      <c r="CB123" s="162"/>
      <c r="CC123" s="162"/>
      <c r="CD123" s="162"/>
      <c r="CE123" s="162"/>
      <c r="CF123" s="162"/>
      <c r="CG123" s="162"/>
      <c r="CH123" s="162"/>
      <c r="CI123" s="162"/>
      <c r="CJ123" s="162"/>
      <c r="CK123" s="162"/>
      <c r="CL123" s="71">
        <f>CL125</f>
        <v>375299.99985000002</v>
      </c>
      <c r="CM123" s="71"/>
      <c r="CN123" s="71"/>
      <c r="CO123" s="71"/>
      <c r="CP123" s="71"/>
      <c r="CQ123" s="71"/>
      <c r="CR123" s="71"/>
      <c r="CS123" s="71"/>
      <c r="CT123" s="71"/>
      <c r="CU123" s="71"/>
      <c r="CV123" s="71"/>
      <c r="CW123" s="71"/>
      <c r="CX123" s="71"/>
      <c r="CY123" s="71"/>
      <c r="CZ123" s="71"/>
      <c r="DA123" s="71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  <c r="EU123" s="13"/>
      <c r="EV123" s="13"/>
      <c r="EW123" s="13"/>
      <c r="EX123" s="13"/>
      <c r="EY123" s="13"/>
      <c r="EZ123" s="13"/>
      <c r="FA123" s="13"/>
      <c r="FB123" s="13"/>
      <c r="FC123" s="13"/>
      <c r="FD123" s="13"/>
      <c r="FE123" s="13"/>
    </row>
    <row r="124" spans="1:161" ht="12.75" customHeight="1">
      <c r="A124" s="72" t="s">
        <v>28</v>
      </c>
      <c r="B124" s="72"/>
      <c r="C124" s="72"/>
      <c r="D124" s="72"/>
      <c r="E124" s="72"/>
      <c r="F124" s="72"/>
      <c r="G124" s="72"/>
      <c r="H124" s="73" t="s">
        <v>89</v>
      </c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  <c r="AD124" s="73"/>
      <c r="AE124" s="73"/>
      <c r="AF124" s="73"/>
      <c r="AG124" s="73"/>
      <c r="AH124" s="73"/>
      <c r="AI124" s="73"/>
      <c r="AJ124" s="73"/>
      <c r="AK124" s="73"/>
      <c r="AL124" s="73"/>
      <c r="AM124" s="73"/>
      <c r="AN124" s="73"/>
      <c r="AO124" s="73"/>
      <c r="AP124" s="74"/>
      <c r="AQ124" s="74"/>
      <c r="AR124" s="74"/>
      <c r="AS124" s="74"/>
      <c r="AT124" s="74"/>
      <c r="AU124" s="74"/>
      <c r="AV124" s="74"/>
      <c r="AW124" s="74"/>
      <c r="AX124" s="74"/>
      <c r="AY124" s="74"/>
      <c r="AZ124" s="74"/>
      <c r="BA124" s="74"/>
      <c r="BB124" s="74"/>
      <c r="BC124" s="74"/>
      <c r="BD124" s="74"/>
      <c r="BE124" s="74"/>
      <c r="BF124" s="74"/>
      <c r="BG124" s="74"/>
      <c r="BH124" s="74"/>
      <c r="BI124" s="74"/>
      <c r="BJ124" s="74"/>
      <c r="BK124" s="74"/>
      <c r="BL124" s="74"/>
      <c r="BM124" s="74"/>
      <c r="BN124" s="74"/>
      <c r="BO124" s="74"/>
      <c r="BP124" s="74"/>
      <c r="BQ124" s="74"/>
      <c r="BR124" s="74"/>
      <c r="BS124" s="74"/>
      <c r="BT124" s="74"/>
      <c r="BU124" s="74"/>
      <c r="BV124" s="162"/>
      <c r="BW124" s="162"/>
      <c r="BX124" s="162"/>
      <c r="BY124" s="162"/>
      <c r="BZ124" s="162"/>
      <c r="CA124" s="162"/>
      <c r="CB124" s="162"/>
      <c r="CC124" s="162"/>
      <c r="CD124" s="162"/>
      <c r="CE124" s="162"/>
      <c r="CF124" s="162"/>
      <c r="CG124" s="162"/>
      <c r="CH124" s="162"/>
      <c r="CI124" s="162"/>
      <c r="CJ124" s="162"/>
      <c r="CK124" s="162"/>
      <c r="CL124" s="75"/>
      <c r="CM124" s="75"/>
      <c r="CN124" s="75"/>
      <c r="CO124" s="75"/>
      <c r="CP124" s="75"/>
      <c r="CQ124" s="75"/>
      <c r="CR124" s="75"/>
      <c r="CS124" s="75"/>
      <c r="CT124" s="75"/>
      <c r="CU124" s="75"/>
      <c r="CV124" s="75"/>
      <c r="CW124" s="75"/>
      <c r="CX124" s="75"/>
      <c r="CY124" s="75"/>
      <c r="CZ124" s="75"/>
      <c r="DA124" s="75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  <c r="EU124" s="13"/>
      <c r="EV124" s="13"/>
      <c r="EW124" s="13"/>
      <c r="EX124" s="13"/>
      <c r="EY124" s="13"/>
      <c r="EZ124" s="13"/>
      <c r="FA124" s="13"/>
      <c r="FB124" s="13"/>
      <c r="FC124" s="13"/>
      <c r="FD124" s="13"/>
      <c r="FE124" s="13"/>
    </row>
    <row r="125" spans="1:161" ht="12.75" customHeight="1">
      <c r="A125" s="72" t="s">
        <v>28</v>
      </c>
      <c r="B125" s="72"/>
      <c r="C125" s="72"/>
      <c r="D125" s="72"/>
      <c r="E125" s="72"/>
      <c r="F125" s="72"/>
      <c r="G125" s="72"/>
      <c r="H125" s="73" t="s">
        <v>143</v>
      </c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  <c r="AD125" s="73"/>
      <c r="AE125" s="73"/>
      <c r="AF125" s="73"/>
      <c r="AG125" s="73"/>
      <c r="AH125" s="73"/>
      <c r="AI125" s="73"/>
      <c r="AJ125" s="73"/>
      <c r="AK125" s="73"/>
      <c r="AL125" s="73"/>
      <c r="AM125" s="73"/>
      <c r="AN125" s="73"/>
      <c r="AO125" s="73"/>
      <c r="AP125" s="74">
        <v>157.55667500000001</v>
      </c>
      <c r="AQ125" s="74"/>
      <c r="AR125" s="74"/>
      <c r="AS125" s="74"/>
      <c r="AT125" s="74"/>
      <c r="AU125" s="74"/>
      <c r="AV125" s="74"/>
      <c r="AW125" s="74"/>
      <c r="AX125" s="74"/>
      <c r="AY125" s="74"/>
      <c r="AZ125" s="74"/>
      <c r="BA125" s="74"/>
      <c r="BB125" s="74"/>
      <c r="BC125" s="74"/>
      <c r="BD125" s="74"/>
      <c r="BE125" s="74"/>
      <c r="BF125" s="74">
        <v>2382</v>
      </c>
      <c r="BG125" s="74"/>
      <c r="BH125" s="74"/>
      <c r="BI125" s="74"/>
      <c r="BJ125" s="74"/>
      <c r="BK125" s="74"/>
      <c r="BL125" s="74"/>
      <c r="BM125" s="74"/>
      <c r="BN125" s="74"/>
      <c r="BO125" s="74"/>
      <c r="BP125" s="74"/>
      <c r="BQ125" s="74"/>
      <c r="BR125" s="74"/>
      <c r="BS125" s="74"/>
      <c r="BT125" s="74"/>
      <c r="BU125" s="74"/>
      <c r="BV125" s="162"/>
      <c r="BW125" s="162"/>
      <c r="BX125" s="162"/>
      <c r="BY125" s="162"/>
      <c r="BZ125" s="162"/>
      <c r="CA125" s="162"/>
      <c r="CB125" s="162"/>
      <c r="CC125" s="162"/>
      <c r="CD125" s="162"/>
      <c r="CE125" s="162"/>
      <c r="CF125" s="162"/>
      <c r="CG125" s="162"/>
      <c r="CH125" s="162"/>
      <c r="CI125" s="162"/>
      <c r="CJ125" s="162"/>
      <c r="CK125" s="162"/>
      <c r="CL125" s="75">
        <f>AP125*BF125*(BV125+1)</f>
        <v>375299.99985000002</v>
      </c>
      <c r="CM125" s="75"/>
      <c r="CN125" s="75"/>
      <c r="CO125" s="75"/>
      <c r="CP125" s="75"/>
      <c r="CQ125" s="75"/>
      <c r="CR125" s="75"/>
      <c r="CS125" s="75"/>
      <c r="CT125" s="75"/>
      <c r="CU125" s="75"/>
      <c r="CV125" s="75"/>
      <c r="CW125" s="75"/>
      <c r="CX125" s="75"/>
      <c r="CY125" s="75"/>
      <c r="CZ125" s="75"/>
      <c r="DA125" s="75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  <c r="EU125" s="13"/>
      <c r="EV125" s="13"/>
      <c r="EW125" s="13"/>
      <c r="EX125" s="13"/>
      <c r="EY125" s="13"/>
      <c r="EZ125" s="13"/>
      <c r="FA125" s="13"/>
      <c r="FB125" s="13"/>
      <c r="FC125" s="13"/>
      <c r="FD125" s="13"/>
      <c r="FE125" s="13"/>
    </row>
    <row r="126" spans="1:161" ht="12" customHeight="1">
      <c r="A126" s="67" t="s">
        <v>33</v>
      </c>
      <c r="B126" s="67"/>
      <c r="C126" s="67"/>
      <c r="D126" s="67"/>
      <c r="E126" s="67"/>
      <c r="F126" s="67"/>
      <c r="G126" s="67"/>
      <c r="H126" s="160" t="s">
        <v>86</v>
      </c>
      <c r="I126" s="160"/>
      <c r="J126" s="160"/>
      <c r="K126" s="160"/>
      <c r="L126" s="160"/>
      <c r="M126" s="160"/>
      <c r="N126" s="160"/>
      <c r="O126" s="160"/>
      <c r="P126" s="160"/>
      <c r="Q126" s="160"/>
      <c r="R126" s="160"/>
      <c r="S126" s="160"/>
      <c r="T126" s="160"/>
      <c r="U126" s="160"/>
      <c r="V126" s="160"/>
      <c r="W126" s="160"/>
      <c r="X126" s="160"/>
      <c r="Y126" s="160"/>
      <c r="Z126" s="160"/>
      <c r="AA126" s="160"/>
      <c r="AB126" s="160"/>
      <c r="AC126" s="160"/>
      <c r="AD126" s="160"/>
      <c r="AE126" s="160"/>
      <c r="AF126" s="160"/>
      <c r="AG126" s="160"/>
      <c r="AH126" s="160"/>
      <c r="AI126" s="160"/>
      <c r="AJ126" s="160"/>
      <c r="AK126" s="160"/>
      <c r="AL126" s="160"/>
      <c r="AM126" s="160"/>
      <c r="AN126" s="160"/>
      <c r="AO126" s="160"/>
      <c r="AP126" s="74"/>
      <c r="AQ126" s="74"/>
      <c r="AR126" s="74"/>
      <c r="AS126" s="74"/>
      <c r="AT126" s="74"/>
      <c r="AU126" s="74"/>
      <c r="AV126" s="74"/>
      <c r="AW126" s="74"/>
      <c r="AX126" s="74"/>
      <c r="AY126" s="74"/>
      <c r="AZ126" s="74"/>
      <c r="BA126" s="74"/>
      <c r="BB126" s="74"/>
      <c r="BC126" s="74"/>
      <c r="BD126" s="74"/>
      <c r="BE126" s="74"/>
      <c r="BF126" s="74"/>
      <c r="BG126" s="74"/>
      <c r="BH126" s="74"/>
      <c r="BI126" s="74"/>
      <c r="BJ126" s="74"/>
      <c r="BK126" s="74"/>
      <c r="BL126" s="74"/>
      <c r="BM126" s="74"/>
      <c r="BN126" s="74"/>
      <c r="BO126" s="74"/>
      <c r="BP126" s="74"/>
      <c r="BQ126" s="74"/>
      <c r="BR126" s="74"/>
      <c r="BS126" s="74"/>
      <c r="BT126" s="74"/>
      <c r="BU126" s="74"/>
      <c r="BV126" s="162"/>
      <c r="BW126" s="162"/>
      <c r="BX126" s="162"/>
      <c r="BY126" s="162"/>
      <c r="BZ126" s="162"/>
      <c r="CA126" s="162"/>
      <c r="CB126" s="162"/>
      <c r="CC126" s="162"/>
      <c r="CD126" s="162"/>
      <c r="CE126" s="162"/>
      <c r="CF126" s="162"/>
      <c r="CG126" s="162"/>
      <c r="CH126" s="162"/>
      <c r="CI126" s="162"/>
      <c r="CJ126" s="162"/>
      <c r="CK126" s="162"/>
      <c r="CL126" s="71">
        <f>CL128</f>
        <v>4399.9995899999994</v>
      </c>
      <c r="CM126" s="71"/>
      <c r="CN126" s="71"/>
      <c r="CO126" s="71"/>
      <c r="CP126" s="71"/>
      <c r="CQ126" s="71"/>
      <c r="CR126" s="71"/>
      <c r="CS126" s="71"/>
      <c r="CT126" s="71"/>
      <c r="CU126" s="71"/>
      <c r="CV126" s="71"/>
      <c r="CW126" s="71"/>
      <c r="CX126" s="71"/>
      <c r="CY126" s="71"/>
      <c r="CZ126" s="71"/>
      <c r="DA126" s="71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  <c r="EU126" s="13"/>
      <c r="EV126" s="13"/>
      <c r="EW126" s="13"/>
      <c r="EX126" s="13"/>
      <c r="EY126" s="13"/>
      <c r="EZ126" s="13"/>
      <c r="FA126" s="13"/>
      <c r="FB126" s="13"/>
      <c r="FC126" s="13"/>
      <c r="FD126" s="13"/>
      <c r="FE126" s="13"/>
    </row>
    <row r="127" spans="1:161">
      <c r="A127" s="72"/>
      <c r="B127" s="72"/>
      <c r="C127" s="72"/>
      <c r="D127" s="72"/>
      <c r="E127" s="72"/>
      <c r="F127" s="72"/>
      <c r="G127" s="72"/>
      <c r="H127" s="73" t="s">
        <v>89</v>
      </c>
      <c r="I127" s="73"/>
      <c r="J127" s="73"/>
      <c r="K127" s="73"/>
      <c r="L127" s="73"/>
      <c r="M127" s="73"/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73"/>
      <c r="AA127" s="73"/>
      <c r="AB127" s="73"/>
      <c r="AC127" s="73"/>
      <c r="AD127" s="73"/>
      <c r="AE127" s="73"/>
      <c r="AF127" s="73"/>
      <c r="AG127" s="73"/>
      <c r="AH127" s="73"/>
      <c r="AI127" s="73"/>
      <c r="AJ127" s="73"/>
      <c r="AK127" s="73"/>
      <c r="AL127" s="73"/>
      <c r="AM127" s="73"/>
      <c r="AN127" s="73"/>
      <c r="AO127" s="73"/>
      <c r="AP127" s="74"/>
      <c r="AQ127" s="74"/>
      <c r="AR127" s="74"/>
      <c r="AS127" s="74"/>
      <c r="AT127" s="74"/>
      <c r="AU127" s="74"/>
      <c r="AV127" s="74"/>
      <c r="AW127" s="74"/>
      <c r="AX127" s="74"/>
      <c r="AY127" s="74"/>
      <c r="AZ127" s="74"/>
      <c r="BA127" s="74"/>
      <c r="BB127" s="74"/>
      <c r="BC127" s="74"/>
      <c r="BD127" s="74"/>
      <c r="BE127" s="74"/>
      <c r="BF127" s="74"/>
      <c r="BG127" s="74"/>
      <c r="BH127" s="74"/>
      <c r="BI127" s="74"/>
      <c r="BJ127" s="74"/>
      <c r="BK127" s="74"/>
      <c r="BL127" s="74"/>
      <c r="BM127" s="74"/>
      <c r="BN127" s="74"/>
      <c r="BO127" s="74"/>
      <c r="BP127" s="74"/>
      <c r="BQ127" s="74"/>
      <c r="BR127" s="74"/>
      <c r="BS127" s="74"/>
      <c r="BT127" s="74"/>
      <c r="BU127" s="74"/>
      <c r="BV127" s="162"/>
      <c r="BW127" s="162"/>
      <c r="BX127" s="162"/>
      <c r="BY127" s="162"/>
      <c r="BZ127" s="162"/>
      <c r="CA127" s="162"/>
      <c r="CB127" s="162"/>
      <c r="CC127" s="162"/>
      <c r="CD127" s="162"/>
      <c r="CE127" s="162"/>
      <c r="CF127" s="162"/>
      <c r="CG127" s="162"/>
      <c r="CH127" s="162"/>
      <c r="CI127" s="162"/>
      <c r="CJ127" s="162"/>
      <c r="CK127" s="162"/>
      <c r="CL127" s="75"/>
      <c r="CM127" s="75"/>
      <c r="CN127" s="75"/>
      <c r="CO127" s="75"/>
      <c r="CP127" s="75"/>
      <c r="CQ127" s="75"/>
      <c r="CR127" s="75"/>
      <c r="CS127" s="75"/>
      <c r="CT127" s="75"/>
      <c r="CU127" s="75"/>
      <c r="CV127" s="75"/>
      <c r="CW127" s="75"/>
      <c r="CX127" s="75"/>
      <c r="CY127" s="75"/>
      <c r="CZ127" s="75"/>
      <c r="DA127" s="75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  <c r="EU127" s="13"/>
      <c r="EV127" s="13"/>
      <c r="EW127" s="13"/>
      <c r="EX127" s="13"/>
      <c r="EY127" s="13"/>
      <c r="EZ127" s="13"/>
      <c r="FA127" s="13"/>
      <c r="FB127" s="13"/>
      <c r="FC127" s="13"/>
      <c r="FD127" s="13"/>
      <c r="FE127" s="13"/>
    </row>
    <row r="128" spans="1:161" ht="12.75" customHeight="1">
      <c r="A128" s="72" t="s">
        <v>87</v>
      </c>
      <c r="B128" s="72"/>
      <c r="C128" s="72"/>
      <c r="D128" s="72"/>
      <c r="E128" s="72"/>
      <c r="F128" s="72"/>
      <c r="G128" s="72"/>
      <c r="H128" s="73" t="s">
        <v>143</v>
      </c>
      <c r="I128" s="73"/>
      <c r="J128" s="73"/>
      <c r="K128" s="73"/>
      <c r="L128" s="73"/>
      <c r="M128" s="73"/>
      <c r="N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  <c r="Z128" s="73"/>
      <c r="AA128" s="73"/>
      <c r="AB128" s="73"/>
      <c r="AC128" s="73"/>
      <c r="AD128" s="73"/>
      <c r="AE128" s="73"/>
      <c r="AF128" s="73"/>
      <c r="AG128" s="73"/>
      <c r="AH128" s="73"/>
      <c r="AI128" s="73"/>
      <c r="AJ128" s="73"/>
      <c r="AK128" s="73"/>
      <c r="AL128" s="73"/>
      <c r="AM128" s="73"/>
      <c r="AN128" s="73"/>
      <c r="AO128" s="73"/>
      <c r="AP128" s="74">
        <v>86.819249999999997</v>
      </c>
      <c r="AQ128" s="74"/>
      <c r="AR128" s="74"/>
      <c r="AS128" s="74"/>
      <c r="AT128" s="74"/>
      <c r="AU128" s="74"/>
      <c r="AV128" s="74"/>
      <c r="AW128" s="74"/>
      <c r="AX128" s="74"/>
      <c r="AY128" s="74"/>
      <c r="AZ128" s="74"/>
      <c r="BA128" s="74"/>
      <c r="BB128" s="74"/>
      <c r="BC128" s="74"/>
      <c r="BD128" s="74"/>
      <c r="BE128" s="74"/>
      <c r="BF128" s="74">
        <v>50.68</v>
      </c>
      <c r="BG128" s="74"/>
      <c r="BH128" s="74"/>
      <c r="BI128" s="74"/>
      <c r="BJ128" s="74"/>
      <c r="BK128" s="74"/>
      <c r="BL128" s="74"/>
      <c r="BM128" s="74"/>
      <c r="BN128" s="74"/>
      <c r="BO128" s="74"/>
      <c r="BP128" s="74"/>
      <c r="BQ128" s="74"/>
      <c r="BR128" s="74"/>
      <c r="BS128" s="74"/>
      <c r="BT128" s="74"/>
      <c r="BU128" s="74"/>
      <c r="BV128" s="162"/>
      <c r="BW128" s="162"/>
      <c r="BX128" s="162"/>
      <c r="BY128" s="162"/>
      <c r="BZ128" s="162"/>
      <c r="CA128" s="162"/>
      <c r="CB128" s="162"/>
      <c r="CC128" s="162"/>
      <c r="CD128" s="162"/>
      <c r="CE128" s="162"/>
      <c r="CF128" s="162"/>
      <c r="CG128" s="162"/>
      <c r="CH128" s="162"/>
      <c r="CI128" s="162"/>
      <c r="CJ128" s="162"/>
      <c r="CK128" s="162"/>
      <c r="CL128" s="75">
        <f>AP128*BF128*(BV128+1)</f>
        <v>4399.9995899999994</v>
      </c>
      <c r="CM128" s="75"/>
      <c r="CN128" s="75"/>
      <c r="CO128" s="75"/>
      <c r="CP128" s="75"/>
      <c r="CQ128" s="75"/>
      <c r="CR128" s="75"/>
      <c r="CS128" s="75"/>
      <c r="CT128" s="75"/>
      <c r="CU128" s="75"/>
      <c r="CV128" s="75"/>
      <c r="CW128" s="75"/>
      <c r="CX128" s="75"/>
      <c r="CY128" s="75"/>
      <c r="CZ128" s="75"/>
      <c r="DA128" s="75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  <c r="EU128" s="13"/>
      <c r="EV128" s="13"/>
      <c r="EW128" s="13"/>
      <c r="EX128" s="13"/>
      <c r="EY128" s="13"/>
      <c r="EZ128" s="13"/>
      <c r="FA128" s="13"/>
      <c r="FB128" s="13"/>
      <c r="FC128" s="13"/>
      <c r="FD128" s="13"/>
      <c r="FE128" s="13"/>
    </row>
    <row r="129" spans="1:161" ht="14.45" customHeight="1">
      <c r="A129" s="67" t="s">
        <v>70</v>
      </c>
      <c r="B129" s="67"/>
      <c r="C129" s="67"/>
      <c r="D129" s="67"/>
      <c r="E129" s="67"/>
      <c r="F129" s="67"/>
      <c r="G129" s="67"/>
      <c r="H129" s="160" t="s">
        <v>104</v>
      </c>
      <c r="I129" s="160"/>
      <c r="J129" s="160"/>
      <c r="K129" s="160"/>
      <c r="L129" s="160"/>
      <c r="M129" s="160"/>
      <c r="N129" s="160"/>
      <c r="O129" s="160"/>
      <c r="P129" s="160"/>
      <c r="Q129" s="160"/>
      <c r="R129" s="160"/>
      <c r="S129" s="160"/>
      <c r="T129" s="160"/>
      <c r="U129" s="160"/>
      <c r="V129" s="160"/>
      <c r="W129" s="160"/>
      <c r="X129" s="160"/>
      <c r="Y129" s="160"/>
      <c r="Z129" s="160"/>
      <c r="AA129" s="160"/>
      <c r="AB129" s="160"/>
      <c r="AC129" s="160"/>
      <c r="AD129" s="160"/>
      <c r="AE129" s="160"/>
      <c r="AF129" s="160"/>
      <c r="AG129" s="160"/>
      <c r="AH129" s="160"/>
      <c r="AI129" s="160"/>
      <c r="AJ129" s="160"/>
      <c r="AK129" s="160"/>
      <c r="AL129" s="160"/>
      <c r="AM129" s="160"/>
      <c r="AN129" s="160"/>
      <c r="AO129" s="160"/>
      <c r="AP129" s="74"/>
      <c r="AQ129" s="74"/>
      <c r="AR129" s="74"/>
      <c r="AS129" s="74"/>
      <c r="AT129" s="74"/>
      <c r="AU129" s="74"/>
      <c r="AV129" s="74"/>
      <c r="AW129" s="74"/>
      <c r="AX129" s="74"/>
      <c r="AY129" s="74"/>
      <c r="AZ129" s="74"/>
      <c r="BA129" s="74"/>
      <c r="BB129" s="74"/>
      <c r="BC129" s="74"/>
      <c r="BD129" s="74"/>
      <c r="BE129" s="74"/>
      <c r="BF129" s="76"/>
      <c r="BG129" s="76"/>
      <c r="BH129" s="76"/>
      <c r="BI129" s="76"/>
      <c r="BJ129" s="76"/>
      <c r="BK129" s="76"/>
      <c r="BL129" s="76"/>
      <c r="BM129" s="76"/>
      <c r="BN129" s="76"/>
      <c r="BO129" s="76"/>
      <c r="BP129" s="76"/>
      <c r="BQ129" s="76"/>
      <c r="BR129" s="76"/>
      <c r="BS129" s="76"/>
      <c r="BT129" s="76"/>
      <c r="BU129" s="76"/>
      <c r="BV129" s="162"/>
      <c r="BW129" s="162"/>
      <c r="BX129" s="162"/>
      <c r="BY129" s="162"/>
      <c r="BZ129" s="162"/>
      <c r="CA129" s="162"/>
      <c r="CB129" s="162"/>
      <c r="CC129" s="162"/>
      <c r="CD129" s="162"/>
      <c r="CE129" s="162"/>
      <c r="CF129" s="162"/>
      <c r="CG129" s="162"/>
      <c r="CH129" s="162"/>
      <c r="CI129" s="162"/>
      <c r="CJ129" s="162"/>
      <c r="CK129" s="162"/>
      <c r="CL129" s="71">
        <f>CL131</f>
        <v>7999.9994591999994</v>
      </c>
      <c r="CM129" s="71"/>
      <c r="CN129" s="71"/>
      <c r="CO129" s="71"/>
      <c r="CP129" s="71"/>
      <c r="CQ129" s="71"/>
      <c r="CR129" s="71"/>
      <c r="CS129" s="71"/>
      <c r="CT129" s="71"/>
      <c r="CU129" s="71"/>
      <c r="CV129" s="71"/>
      <c r="CW129" s="71"/>
      <c r="CX129" s="71"/>
      <c r="CY129" s="71"/>
      <c r="CZ129" s="71"/>
      <c r="DA129" s="71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  <c r="EU129" s="13"/>
      <c r="EV129" s="13"/>
      <c r="EW129" s="13"/>
      <c r="EX129" s="13"/>
      <c r="EY129" s="13"/>
      <c r="EZ129" s="13"/>
      <c r="FA129" s="13"/>
      <c r="FB129" s="13"/>
      <c r="FC129" s="13"/>
      <c r="FD129" s="13"/>
      <c r="FE129" s="13"/>
    </row>
    <row r="130" spans="1:161">
      <c r="A130" s="72"/>
      <c r="B130" s="72"/>
      <c r="C130" s="72"/>
      <c r="D130" s="72"/>
      <c r="E130" s="72"/>
      <c r="F130" s="72"/>
      <c r="G130" s="72"/>
      <c r="H130" s="73" t="s">
        <v>89</v>
      </c>
      <c r="I130" s="73"/>
      <c r="J130" s="73"/>
      <c r="K130" s="73"/>
      <c r="L130" s="73"/>
      <c r="M130" s="73"/>
      <c r="N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  <c r="Z130" s="73"/>
      <c r="AA130" s="73"/>
      <c r="AB130" s="73"/>
      <c r="AC130" s="73"/>
      <c r="AD130" s="73"/>
      <c r="AE130" s="73"/>
      <c r="AF130" s="73"/>
      <c r="AG130" s="73"/>
      <c r="AH130" s="73"/>
      <c r="AI130" s="73"/>
      <c r="AJ130" s="73"/>
      <c r="AK130" s="73"/>
      <c r="AL130" s="73"/>
      <c r="AM130" s="73"/>
      <c r="AN130" s="73"/>
      <c r="AO130" s="73"/>
      <c r="AP130" s="74"/>
      <c r="AQ130" s="74"/>
      <c r="AR130" s="74"/>
      <c r="AS130" s="74"/>
      <c r="AT130" s="74"/>
      <c r="AU130" s="74"/>
      <c r="AV130" s="74"/>
      <c r="AW130" s="74"/>
      <c r="AX130" s="74"/>
      <c r="AY130" s="74"/>
      <c r="AZ130" s="74"/>
      <c r="BA130" s="74"/>
      <c r="BB130" s="74"/>
      <c r="BC130" s="74"/>
      <c r="BD130" s="74"/>
      <c r="BE130" s="74"/>
      <c r="BF130" s="74"/>
      <c r="BG130" s="74"/>
      <c r="BH130" s="74"/>
      <c r="BI130" s="74"/>
      <c r="BJ130" s="74"/>
      <c r="BK130" s="74"/>
      <c r="BL130" s="74"/>
      <c r="BM130" s="74"/>
      <c r="BN130" s="74"/>
      <c r="BO130" s="74"/>
      <c r="BP130" s="74"/>
      <c r="BQ130" s="74"/>
      <c r="BR130" s="74"/>
      <c r="BS130" s="74"/>
      <c r="BT130" s="74"/>
      <c r="BU130" s="74"/>
      <c r="BV130" s="162"/>
      <c r="BW130" s="162"/>
      <c r="BX130" s="162"/>
      <c r="BY130" s="162"/>
      <c r="BZ130" s="162"/>
      <c r="CA130" s="162"/>
      <c r="CB130" s="162"/>
      <c r="CC130" s="162"/>
      <c r="CD130" s="162"/>
      <c r="CE130" s="162"/>
      <c r="CF130" s="162"/>
      <c r="CG130" s="162"/>
      <c r="CH130" s="162"/>
      <c r="CI130" s="162"/>
      <c r="CJ130" s="162"/>
      <c r="CK130" s="162"/>
      <c r="CL130" s="75">
        <f>AP130*BF130*(BV130+1)</f>
        <v>0</v>
      </c>
      <c r="CM130" s="75"/>
      <c r="CN130" s="75"/>
      <c r="CO130" s="75"/>
      <c r="CP130" s="75"/>
      <c r="CQ130" s="75"/>
      <c r="CR130" s="75"/>
      <c r="CS130" s="75"/>
      <c r="CT130" s="75"/>
      <c r="CU130" s="75"/>
      <c r="CV130" s="75"/>
      <c r="CW130" s="75"/>
      <c r="CX130" s="75"/>
      <c r="CY130" s="75"/>
      <c r="CZ130" s="75"/>
      <c r="DA130" s="75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  <c r="EU130" s="13"/>
      <c r="EV130" s="13"/>
      <c r="EW130" s="13"/>
      <c r="EX130" s="13"/>
      <c r="EY130" s="13"/>
      <c r="EZ130" s="13"/>
      <c r="FA130" s="13"/>
      <c r="FB130" s="13"/>
      <c r="FC130" s="13"/>
      <c r="FD130" s="13"/>
      <c r="FE130" s="13"/>
    </row>
    <row r="131" spans="1:161" ht="12.75" customHeight="1">
      <c r="A131" s="72" t="s">
        <v>88</v>
      </c>
      <c r="B131" s="72"/>
      <c r="C131" s="72"/>
      <c r="D131" s="72"/>
      <c r="E131" s="72"/>
      <c r="F131" s="72"/>
      <c r="G131" s="72"/>
      <c r="H131" s="73" t="s">
        <v>143</v>
      </c>
      <c r="I131" s="73"/>
      <c r="J131" s="73"/>
      <c r="K131" s="73"/>
      <c r="L131" s="73"/>
      <c r="M131" s="73"/>
      <c r="N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  <c r="Z131" s="73"/>
      <c r="AA131" s="73"/>
      <c r="AB131" s="73"/>
      <c r="AC131" s="73"/>
      <c r="AD131" s="73"/>
      <c r="AE131" s="73"/>
      <c r="AF131" s="73"/>
      <c r="AG131" s="73"/>
      <c r="AH131" s="73"/>
      <c r="AI131" s="73"/>
      <c r="AJ131" s="73"/>
      <c r="AK131" s="73"/>
      <c r="AL131" s="73"/>
      <c r="AM131" s="73"/>
      <c r="AN131" s="73"/>
      <c r="AO131" s="73"/>
      <c r="AP131" s="74">
        <v>86.355779999999996</v>
      </c>
      <c r="AQ131" s="74"/>
      <c r="AR131" s="74"/>
      <c r="AS131" s="74"/>
      <c r="AT131" s="74"/>
      <c r="AU131" s="74"/>
      <c r="AV131" s="74"/>
      <c r="AW131" s="74"/>
      <c r="AX131" s="74"/>
      <c r="AY131" s="74"/>
      <c r="AZ131" s="74"/>
      <c r="BA131" s="74"/>
      <c r="BB131" s="74"/>
      <c r="BC131" s="74"/>
      <c r="BD131" s="74"/>
      <c r="BE131" s="74"/>
      <c r="BF131" s="76">
        <v>92.64</v>
      </c>
      <c r="BG131" s="76"/>
      <c r="BH131" s="76"/>
      <c r="BI131" s="76"/>
      <c r="BJ131" s="76"/>
      <c r="BK131" s="76"/>
      <c r="BL131" s="76"/>
      <c r="BM131" s="76"/>
      <c r="BN131" s="76"/>
      <c r="BO131" s="76"/>
      <c r="BP131" s="76"/>
      <c r="BQ131" s="76"/>
      <c r="BR131" s="76"/>
      <c r="BS131" s="76"/>
      <c r="BT131" s="76"/>
      <c r="BU131" s="76"/>
      <c r="BV131" s="162"/>
      <c r="BW131" s="162"/>
      <c r="BX131" s="162"/>
      <c r="BY131" s="162"/>
      <c r="BZ131" s="162"/>
      <c r="CA131" s="162"/>
      <c r="CB131" s="162"/>
      <c r="CC131" s="162"/>
      <c r="CD131" s="162"/>
      <c r="CE131" s="162"/>
      <c r="CF131" s="162"/>
      <c r="CG131" s="162"/>
      <c r="CH131" s="162"/>
      <c r="CI131" s="162"/>
      <c r="CJ131" s="162"/>
      <c r="CK131" s="162"/>
      <c r="CL131" s="75">
        <f>AP131*BF131</f>
        <v>7999.9994591999994</v>
      </c>
      <c r="CM131" s="75"/>
      <c r="CN131" s="75"/>
      <c r="CO131" s="75"/>
      <c r="CP131" s="75"/>
      <c r="CQ131" s="75"/>
      <c r="CR131" s="75"/>
      <c r="CS131" s="75"/>
      <c r="CT131" s="75"/>
      <c r="CU131" s="75"/>
      <c r="CV131" s="75"/>
      <c r="CW131" s="75"/>
      <c r="CX131" s="75"/>
      <c r="CY131" s="75"/>
      <c r="CZ131" s="75"/>
      <c r="DA131" s="75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  <c r="EU131" s="13"/>
      <c r="EV131" s="13"/>
      <c r="EW131" s="13"/>
      <c r="EX131" s="13"/>
      <c r="EY131" s="13"/>
      <c r="EZ131" s="13"/>
      <c r="FA131" s="13"/>
      <c r="FB131" s="13"/>
      <c r="FC131" s="13"/>
      <c r="FD131" s="13"/>
      <c r="FE131" s="13"/>
    </row>
    <row r="132" spans="1:161">
      <c r="A132" s="67" t="s">
        <v>80</v>
      </c>
      <c r="B132" s="67"/>
      <c r="C132" s="67"/>
      <c r="D132" s="67"/>
      <c r="E132" s="67"/>
      <c r="F132" s="67"/>
      <c r="G132" s="67"/>
      <c r="H132" s="160" t="s">
        <v>105</v>
      </c>
      <c r="I132" s="160"/>
      <c r="J132" s="160"/>
      <c r="K132" s="160"/>
      <c r="L132" s="160"/>
      <c r="M132" s="160"/>
      <c r="N132" s="160"/>
      <c r="O132" s="160"/>
      <c r="P132" s="160"/>
      <c r="Q132" s="160"/>
      <c r="R132" s="160"/>
      <c r="S132" s="160"/>
      <c r="T132" s="160"/>
      <c r="U132" s="160"/>
      <c r="V132" s="160"/>
      <c r="W132" s="160"/>
      <c r="X132" s="160"/>
      <c r="Y132" s="160"/>
      <c r="Z132" s="160"/>
      <c r="AA132" s="160"/>
      <c r="AB132" s="160"/>
      <c r="AC132" s="160"/>
      <c r="AD132" s="160"/>
      <c r="AE132" s="160"/>
      <c r="AF132" s="160"/>
      <c r="AG132" s="160"/>
      <c r="AH132" s="160"/>
      <c r="AI132" s="160"/>
      <c r="AJ132" s="160"/>
      <c r="AK132" s="160"/>
      <c r="AL132" s="160"/>
      <c r="AM132" s="160"/>
      <c r="AN132" s="160"/>
      <c r="AO132" s="160"/>
      <c r="AP132" s="74">
        <v>33.6</v>
      </c>
      <c r="AQ132" s="74"/>
      <c r="AR132" s="74"/>
      <c r="AS132" s="74"/>
      <c r="AT132" s="74"/>
      <c r="AU132" s="74"/>
      <c r="AV132" s="74"/>
      <c r="AW132" s="74"/>
      <c r="AX132" s="74"/>
      <c r="AY132" s="74"/>
      <c r="AZ132" s="74"/>
      <c r="BA132" s="74"/>
      <c r="BB132" s="74"/>
      <c r="BC132" s="74"/>
      <c r="BD132" s="74"/>
      <c r="BE132" s="74"/>
      <c r="BF132" s="74">
        <v>86.309520000000006</v>
      </c>
      <c r="BG132" s="74"/>
      <c r="BH132" s="74"/>
      <c r="BI132" s="74"/>
      <c r="BJ132" s="74"/>
      <c r="BK132" s="74"/>
      <c r="BL132" s="74"/>
      <c r="BM132" s="74"/>
      <c r="BN132" s="74"/>
      <c r="BO132" s="74"/>
      <c r="BP132" s="74"/>
      <c r="BQ132" s="74"/>
      <c r="BR132" s="74"/>
      <c r="BS132" s="74"/>
      <c r="BT132" s="74"/>
      <c r="BU132" s="74"/>
      <c r="BV132" s="162"/>
      <c r="BW132" s="162"/>
      <c r="BX132" s="162"/>
      <c r="BY132" s="162"/>
      <c r="BZ132" s="162"/>
      <c r="CA132" s="162"/>
      <c r="CB132" s="162"/>
      <c r="CC132" s="162"/>
      <c r="CD132" s="162"/>
      <c r="CE132" s="162"/>
      <c r="CF132" s="162"/>
      <c r="CG132" s="162"/>
      <c r="CH132" s="162"/>
      <c r="CI132" s="162"/>
      <c r="CJ132" s="162"/>
      <c r="CK132" s="162"/>
      <c r="CL132" s="71">
        <f>AP132*BF132*(BV132+1)</f>
        <v>2899.9998720000003</v>
      </c>
      <c r="CM132" s="71"/>
      <c r="CN132" s="71"/>
      <c r="CO132" s="71"/>
      <c r="CP132" s="71"/>
      <c r="CQ132" s="71"/>
      <c r="CR132" s="71"/>
      <c r="CS132" s="71"/>
      <c r="CT132" s="71"/>
      <c r="CU132" s="71"/>
      <c r="CV132" s="71"/>
      <c r="CW132" s="71"/>
      <c r="CX132" s="71"/>
      <c r="CY132" s="71"/>
      <c r="CZ132" s="71"/>
      <c r="DA132" s="71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  <c r="EU132" s="13"/>
      <c r="EV132" s="13"/>
      <c r="EW132" s="13"/>
      <c r="EX132" s="13"/>
      <c r="EY132" s="13"/>
      <c r="EZ132" s="13"/>
      <c r="FA132" s="13"/>
      <c r="FB132" s="13"/>
      <c r="FC132" s="13"/>
      <c r="FD132" s="13"/>
      <c r="FE132" s="13"/>
    </row>
    <row r="133" spans="1:161">
      <c r="A133" s="67" t="s">
        <v>81</v>
      </c>
      <c r="B133" s="67"/>
      <c r="C133" s="67"/>
      <c r="D133" s="67"/>
      <c r="E133" s="67"/>
      <c r="F133" s="67"/>
      <c r="G133" s="67"/>
      <c r="H133" s="160" t="s">
        <v>160</v>
      </c>
      <c r="I133" s="160"/>
      <c r="J133" s="160"/>
      <c r="K133" s="160"/>
      <c r="L133" s="160"/>
      <c r="M133" s="160"/>
      <c r="N133" s="160"/>
      <c r="O133" s="160"/>
      <c r="P133" s="160"/>
      <c r="Q133" s="160"/>
      <c r="R133" s="160"/>
      <c r="S133" s="160"/>
      <c r="T133" s="160"/>
      <c r="U133" s="160"/>
      <c r="V133" s="160"/>
      <c r="W133" s="160"/>
      <c r="X133" s="160"/>
      <c r="Y133" s="160"/>
      <c r="Z133" s="160"/>
      <c r="AA133" s="160"/>
      <c r="AB133" s="160"/>
      <c r="AC133" s="160"/>
      <c r="AD133" s="160"/>
      <c r="AE133" s="160"/>
      <c r="AF133" s="160"/>
      <c r="AG133" s="160"/>
      <c r="AH133" s="160"/>
      <c r="AI133" s="160"/>
      <c r="AJ133" s="160"/>
      <c r="AK133" s="160"/>
      <c r="AL133" s="160"/>
      <c r="AM133" s="160"/>
      <c r="AN133" s="160"/>
      <c r="AO133" s="160"/>
      <c r="AP133" s="74" t="s">
        <v>11</v>
      </c>
      <c r="AQ133" s="74"/>
      <c r="AR133" s="74"/>
      <c r="AS133" s="74"/>
      <c r="AT133" s="74"/>
      <c r="AU133" s="74"/>
      <c r="AV133" s="74"/>
      <c r="AW133" s="74"/>
      <c r="AX133" s="74"/>
      <c r="AY133" s="74"/>
      <c r="AZ133" s="74"/>
      <c r="BA133" s="74"/>
      <c r="BB133" s="74"/>
      <c r="BC133" s="74"/>
      <c r="BD133" s="74"/>
      <c r="BE133" s="74"/>
      <c r="BF133" s="74" t="s">
        <v>11</v>
      </c>
      <c r="BG133" s="74"/>
      <c r="BH133" s="74"/>
      <c r="BI133" s="74"/>
      <c r="BJ133" s="74"/>
      <c r="BK133" s="74"/>
      <c r="BL133" s="74"/>
      <c r="BM133" s="74"/>
      <c r="BN133" s="74"/>
      <c r="BO133" s="74"/>
      <c r="BP133" s="74"/>
      <c r="BQ133" s="74"/>
      <c r="BR133" s="74"/>
      <c r="BS133" s="74"/>
      <c r="BT133" s="74"/>
      <c r="BU133" s="74"/>
      <c r="BV133" s="162"/>
      <c r="BW133" s="162"/>
      <c r="BX133" s="162"/>
      <c r="BY133" s="162"/>
      <c r="BZ133" s="162"/>
      <c r="CA133" s="162"/>
      <c r="CB133" s="162"/>
      <c r="CC133" s="162"/>
      <c r="CD133" s="162"/>
      <c r="CE133" s="162"/>
      <c r="CF133" s="162"/>
      <c r="CG133" s="162"/>
      <c r="CH133" s="162"/>
      <c r="CI133" s="162"/>
      <c r="CJ133" s="162"/>
      <c r="CK133" s="162"/>
      <c r="CL133" s="71">
        <v>177200</v>
      </c>
      <c r="CM133" s="71"/>
      <c r="CN133" s="71"/>
      <c r="CO133" s="71"/>
      <c r="CP133" s="71"/>
      <c r="CQ133" s="71"/>
      <c r="CR133" s="71"/>
      <c r="CS133" s="71"/>
      <c r="CT133" s="71"/>
      <c r="CU133" s="71"/>
      <c r="CV133" s="71"/>
      <c r="CW133" s="71"/>
      <c r="CX133" s="71"/>
      <c r="CY133" s="71"/>
      <c r="CZ133" s="71"/>
      <c r="DA133" s="71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  <c r="EU133" s="13"/>
      <c r="EV133" s="13"/>
      <c r="EW133" s="13"/>
      <c r="EX133" s="13"/>
      <c r="EY133" s="13"/>
      <c r="EZ133" s="13"/>
      <c r="FA133" s="13"/>
      <c r="FB133" s="13"/>
      <c r="FC133" s="13"/>
      <c r="FD133" s="13"/>
      <c r="FE133" s="13"/>
    </row>
    <row r="134" spans="1:161">
      <c r="A134" s="67" t="s">
        <v>82</v>
      </c>
      <c r="B134" s="67"/>
      <c r="C134" s="67"/>
      <c r="D134" s="67"/>
      <c r="E134" s="67"/>
      <c r="F134" s="67"/>
      <c r="G134" s="67"/>
      <c r="H134" s="160" t="s">
        <v>161</v>
      </c>
      <c r="I134" s="160"/>
      <c r="J134" s="160"/>
      <c r="K134" s="160"/>
      <c r="L134" s="160"/>
      <c r="M134" s="160"/>
      <c r="N134" s="160"/>
      <c r="O134" s="160"/>
      <c r="P134" s="160"/>
      <c r="Q134" s="160"/>
      <c r="R134" s="160"/>
      <c r="S134" s="160"/>
      <c r="T134" s="160"/>
      <c r="U134" s="160"/>
      <c r="V134" s="160"/>
      <c r="W134" s="160"/>
      <c r="X134" s="160"/>
      <c r="Y134" s="160"/>
      <c r="Z134" s="160"/>
      <c r="AA134" s="160"/>
      <c r="AB134" s="160"/>
      <c r="AC134" s="160"/>
      <c r="AD134" s="160"/>
      <c r="AE134" s="160"/>
      <c r="AF134" s="160"/>
      <c r="AG134" s="160"/>
      <c r="AH134" s="160"/>
      <c r="AI134" s="160"/>
      <c r="AJ134" s="160"/>
      <c r="AK134" s="160"/>
      <c r="AL134" s="160"/>
      <c r="AM134" s="160"/>
      <c r="AN134" s="160"/>
      <c r="AO134" s="160"/>
      <c r="AP134" s="74">
        <v>38</v>
      </c>
      <c r="AQ134" s="74"/>
      <c r="AR134" s="74"/>
      <c r="AS134" s="74"/>
      <c r="AT134" s="74"/>
      <c r="AU134" s="74"/>
      <c r="AV134" s="74"/>
      <c r="AW134" s="74"/>
      <c r="AX134" s="74"/>
      <c r="AY134" s="74"/>
      <c r="AZ134" s="74"/>
      <c r="BA134" s="74"/>
      <c r="BB134" s="74"/>
      <c r="BC134" s="74"/>
      <c r="BD134" s="74"/>
      <c r="BE134" s="74"/>
      <c r="BF134" s="74">
        <v>1600</v>
      </c>
      <c r="BG134" s="74"/>
      <c r="BH134" s="74"/>
      <c r="BI134" s="74"/>
      <c r="BJ134" s="74"/>
      <c r="BK134" s="74"/>
      <c r="BL134" s="74"/>
      <c r="BM134" s="74"/>
      <c r="BN134" s="74"/>
      <c r="BO134" s="74"/>
      <c r="BP134" s="74"/>
      <c r="BQ134" s="74"/>
      <c r="BR134" s="74"/>
      <c r="BS134" s="74"/>
      <c r="BT134" s="74"/>
      <c r="BU134" s="74"/>
      <c r="BV134" s="162"/>
      <c r="BW134" s="162"/>
      <c r="BX134" s="162"/>
      <c r="BY134" s="162"/>
      <c r="BZ134" s="162"/>
      <c r="CA134" s="162"/>
      <c r="CB134" s="162"/>
      <c r="CC134" s="162"/>
      <c r="CD134" s="162"/>
      <c r="CE134" s="162"/>
      <c r="CF134" s="162"/>
      <c r="CG134" s="162"/>
      <c r="CH134" s="162"/>
      <c r="CI134" s="162"/>
      <c r="CJ134" s="162"/>
      <c r="CK134" s="162"/>
      <c r="CL134" s="71">
        <f>AP134*BF134*(BV134+1)</f>
        <v>60800</v>
      </c>
      <c r="CM134" s="71"/>
      <c r="CN134" s="71"/>
      <c r="CO134" s="71"/>
      <c r="CP134" s="71"/>
      <c r="CQ134" s="71"/>
      <c r="CR134" s="71"/>
      <c r="CS134" s="71"/>
      <c r="CT134" s="71"/>
      <c r="CU134" s="71"/>
      <c r="CV134" s="71"/>
      <c r="CW134" s="71"/>
      <c r="CX134" s="71"/>
      <c r="CY134" s="71"/>
      <c r="CZ134" s="71"/>
      <c r="DA134" s="71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  <c r="EU134" s="13"/>
      <c r="EV134" s="13"/>
      <c r="EW134" s="13"/>
      <c r="EX134" s="13"/>
      <c r="EY134" s="13"/>
      <c r="EZ134" s="13"/>
      <c r="FA134" s="13"/>
      <c r="FB134" s="13"/>
      <c r="FC134" s="13"/>
      <c r="FD134" s="13"/>
      <c r="FE134" s="13"/>
    </row>
    <row r="135" spans="1:161" ht="28.5" customHeight="1">
      <c r="A135" s="67"/>
      <c r="B135" s="72"/>
      <c r="C135" s="72"/>
      <c r="D135" s="72"/>
      <c r="E135" s="72"/>
      <c r="F135" s="72"/>
      <c r="G135" s="72"/>
      <c r="H135" s="125" t="s">
        <v>10</v>
      </c>
      <c r="I135" s="68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9"/>
      <c r="AP135" s="74" t="s">
        <v>174</v>
      </c>
      <c r="AQ135" s="74"/>
      <c r="AR135" s="74"/>
      <c r="AS135" s="74"/>
      <c r="AT135" s="74"/>
      <c r="AU135" s="74"/>
      <c r="AV135" s="74"/>
      <c r="AW135" s="74"/>
      <c r="AX135" s="74"/>
      <c r="AY135" s="74"/>
      <c r="AZ135" s="74"/>
      <c r="BA135" s="74"/>
      <c r="BB135" s="74"/>
      <c r="BC135" s="74"/>
      <c r="BD135" s="74"/>
      <c r="BE135" s="74"/>
      <c r="BF135" s="76" t="s">
        <v>11</v>
      </c>
      <c r="BG135" s="76"/>
      <c r="BH135" s="76"/>
      <c r="BI135" s="76"/>
      <c r="BJ135" s="76"/>
      <c r="BK135" s="76"/>
      <c r="BL135" s="76"/>
      <c r="BM135" s="76"/>
      <c r="BN135" s="76"/>
      <c r="BO135" s="76"/>
      <c r="BP135" s="76"/>
      <c r="BQ135" s="76"/>
      <c r="BR135" s="76"/>
      <c r="BS135" s="76"/>
      <c r="BT135" s="76"/>
      <c r="BU135" s="76"/>
      <c r="BV135" s="162"/>
      <c r="BW135" s="162"/>
      <c r="BX135" s="162"/>
      <c r="BY135" s="162"/>
      <c r="BZ135" s="162"/>
      <c r="CA135" s="162"/>
      <c r="CB135" s="162"/>
      <c r="CC135" s="162"/>
      <c r="CD135" s="162"/>
      <c r="CE135" s="162"/>
      <c r="CF135" s="162"/>
      <c r="CG135" s="162"/>
      <c r="CH135" s="162"/>
      <c r="CI135" s="162"/>
      <c r="CJ135" s="162"/>
      <c r="CK135" s="162"/>
      <c r="CL135" s="71">
        <f>CL120+CL123+CL126+CL129+CL132+CL133+CL134</f>
        <v>697999.99873600004</v>
      </c>
      <c r="CM135" s="71"/>
      <c r="CN135" s="71"/>
      <c r="CO135" s="71"/>
      <c r="CP135" s="71"/>
      <c r="CQ135" s="71"/>
      <c r="CR135" s="71"/>
      <c r="CS135" s="71"/>
      <c r="CT135" s="71"/>
      <c r="CU135" s="71"/>
      <c r="CV135" s="71"/>
      <c r="CW135" s="71"/>
      <c r="CX135" s="71"/>
      <c r="CY135" s="71"/>
      <c r="CZ135" s="71"/>
      <c r="DA135" s="71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  <c r="EU135" s="13"/>
      <c r="EV135" s="13"/>
      <c r="EW135" s="13"/>
      <c r="EX135" s="13"/>
      <c r="EY135" s="13"/>
      <c r="EZ135" s="13"/>
      <c r="FA135" s="13"/>
      <c r="FB135" s="13"/>
      <c r="FC135" s="13"/>
      <c r="FD135" s="13"/>
      <c r="FE135" s="13"/>
    </row>
    <row r="136" spans="1:161" ht="15">
      <c r="A136" s="14"/>
      <c r="B136" s="14"/>
      <c r="C136" s="14"/>
      <c r="D136" s="14"/>
      <c r="E136" s="14"/>
      <c r="F136" s="14"/>
      <c r="G136" s="14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/>
      <c r="CG136" s="14"/>
      <c r="CH136" s="14"/>
      <c r="CI136" s="14"/>
      <c r="CJ136" s="14"/>
      <c r="CK136" s="14"/>
      <c r="CL136" s="33">
        <f>SUM(CL120:CL135)</f>
        <v>1853099.996336</v>
      </c>
      <c r="CM136" s="14"/>
      <c r="CN136" s="14"/>
      <c r="CO136" s="14"/>
      <c r="CP136" s="14"/>
      <c r="CQ136" s="14"/>
      <c r="CR136" s="14"/>
      <c r="CS136" s="14"/>
      <c r="CT136" s="14"/>
      <c r="CU136" s="14"/>
      <c r="CV136" s="14"/>
      <c r="CW136" s="14"/>
      <c r="CX136" s="14"/>
      <c r="CY136" s="14"/>
      <c r="CZ136" s="14"/>
      <c r="DA136" s="33">
        <f>SUM(CL136:CZ136)</f>
        <v>1853099.996336</v>
      </c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  <c r="EU136" s="13"/>
      <c r="EV136" s="13"/>
      <c r="EW136" s="13"/>
      <c r="EX136" s="13"/>
      <c r="EY136" s="13"/>
      <c r="EZ136" s="13"/>
      <c r="FA136" s="13"/>
      <c r="FB136" s="13"/>
      <c r="FC136" s="13"/>
      <c r="FD136" s="13"/>
      <c r="FE136" s="13"/>
    </row>
    <row r="137" spans="1:161" ht="15">
      <c r="A137" s="14"/>
      <c r="B137" s="14"/>
      <c r="C137" s="14"/>
      <c r="D137" s="14"/>
      <c r="E137" s="14"/>
      <c r="F137" s="14" t="s">
        <v>90</v>
      </c>
      <c r="G137" s="14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14"/>
      <c r="CC137" s="14"/>
      <c r="CD137" s="14"/>
      <c r="CE137" s="14"/>
      <c r="CF137" s="14"/>
      <c r="CG137" s="14"/>
      <c r="CH137" s="14"/>
      <c r="CI137" s="14"/>
      <c r="CJ137" s="14"/>
      <c r="CK137" s="14"/>
      <c r="CL137" s="14"/>
      <c r="CM137" s="14"/>
      <c r="CN137" s="14"/>
      <c r="CO137" s="14"/>
      <c r="CP137" s="14"/>
      <c r="CQ137" s="14"/>
      <c r="CR137" s="14"/>
      <c r="CS137" s="14"/>
      <c r="CT137" s="14"/>
      <c r="CU137" s="14"/>
      <c r="CV137" s="14"/>
      <c r="CW137" s="14"/>
      <c r="CX137" s="14"/>
      <c r="CY137" s="14"/>
      <c r="CZ137" s="14"/>
      <c r="DA137" s="14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  <c r="EU137" s="13"/>
      <c r="EV137" s="13"/>
      <c r="EW137" s="13"/>
      <c r="EX137" s="13"/>
      <c r="EY137" s="13"/>
      <c r="EZ137" s="13"/>
      <c r="FA137" s="13"/>
      <c r="FB137" s="13"/>
      <c r="FC137" s="13"/>
      <c r="FD137" s="13"/>
      <c r="FE137" s="13"/>
    </row>
    <row r="138" spans="1:161" ht="14.25">
      <c r="A138" s="81" t="s">
        <v>144</v>
      </c>
      <c r="B138" s="81"/>
      <c r="C138" s="81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1"/>
      <c r="S138" s="81"/>
      <c r="T138" s="81"/>
      <c r="U138" s="81"/>
      <c r="V138" s="81"/>
      <c r="W138" s="81"/>
      <c r="X138" s="81"/>
      <c r="Y138" s="81"/>
      <c r="Z138" s="81"/>
      <c r="AA138" s="81"/>
      <c r="AB138" s="81"/>
      <c r="AC138" s="81"/>
      <c r="AD138" s="81"/>
      <c r="AE138" s="81"/>
      <c r="AF138" s="81"/>
      <c r="AG138" s="81"/>
      <c r="AH138" s="81"/>
      <c r="AI138" s="81"/>
      <c r="AJ138" s="81"/>
      <c r="AK138" s="81"/>
      <c r="AL138" s="81"/>
      <c r="AM138" s="81"/>
      <c r="AN138" s="81"/>
      <c r="AO138" s="81"/>
      <c r="AP138" s="81"/>
      <c r="AQ138" s="81"/>
      <c r="AR138" s="81"/>
      <c r="AS138" s="81"/>
      <c r="AT138" s="81"/>
      <c r="AU138" s="81"/>
      <c r="AV138" s="81"/>
      <c r="AW138" s="81"/>
      <c r="AX138" s="81"/>
      <c r="AY138" s="81"/>
      <c r="AZ138" s="81"/>
      <c r="BA138" s="81"/>
      <c r="BB138" s="81"/>
      <c r="BC138" s="81"/>
      <c r="BD138" s="81"/>
      <c r="BE138" s="81"/>
      <c r="BF138" s="81"/>
      <c r="BG138" s="81"/>
      <c r="BH138" s="81"/>
      <c r="BI138" s="81"/>
      <c r="BJ138" s="81"/>
      <c r="BK138" s="81"/>
      <c r="BL138" s="81"/>
      <c r="BM138" s="81"/>
      <c r="BN138" s="81"/>
      <c r="BO138" s="81"/>
      <c r="BP138" s="81"/>
      <c r="BQ138" s="81"/>
      <c r="BR138" s="81"/>
      <c r="BS138" s="81"/>
      <c r="BT138" s="81"/>
      <c r="BU138" s="81"/>
      <c r="BV138" s="81"/>
      <c r="BW138" s="81"/>
      <c r="BX138" s="81"/>
      <c r="BY138" s="81"/>
      <c r="BZ138" s="81"/>
      <c r="CA138" s="81"/>
      <c r="CB138" s="81"/>
      <c r="CC138" s="81"/>
      <c r="CD138" s="81"/>
      <c r="CE138" s="81"/>
      <c r="CF138" s="81"/>
      <c r="CG138" s="81"/>
      <c r="CH138" s="81"/>
      <c r="CI138" s="81"/>
      <c r="CJ138" s="81"/>
      <c r="CK138" s="81"/>
      <c r="CL138" s="81"/>
      <c r="CM138" s="81"/>
      <c r="CN138" s="81"/>
      <c r="CO138" s="81"/>
      <c r="CP138" s="81"/>
      <c r="CQ138" s="81"/>
      <c r="CR138" s="81"/>
      <c r="CS138" s="81"/>
      <c r="CT138" s="81"/>
      <c r="CU138" s="81"/>
      <c r="CV138" s="81"/>
      <c r="CW138" s="81"/>
      <c r="CX138" s="81"/>
      <c r="CY138" s="81"/>
      <c r="CZ138" s="81"/>
      <c r="DA138" s="81"/>
      <c r="DB138" s="13"/>
    </row>
    <row r="139" spans="1:161" ht="14.25">
      <c r="A139" s="37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37"/>
      <c r="AW139" s="37"/>
      <c r="AX139" s="37"/>
      <c r="AY139" s="37"/>
      <c r="AZ139" s="37"/>
      <c r="BA139" s="37"/>
      <c r="BB139" s="37"/>
      <c r="BC139" s="37"/>
      <c r="BD139" s="37"/>
      <c r="BE139" s="37"/>
      <c r="BF139" s="37"/>
      <c r="BG139" s="37"/>
      <c r="BH139" s="37"/>
      <c r="BI139" s="37"/>
      <c r="BJ139" s="37"/>
      <c r="BK139" s="37"/>
      <c r="BL139" s="37"/>
      <c r="BM139" s="37"/>
      <c r="BN139" s="37"/>
      <c r="BO139" s="37"/>
      <c r="BP139" s="37"/>
      <c r="BQ139" s="37"/>
      <c r="BR139" s="37"/>
      <c r="BS139" s="37"/>
      <c r="BT139" s="37"/>
      <c r="BU139" s="37"/>
      <c r="BV139" s="37"/>
      <c r="BW139" s="37"/>
      <c r="BX139" s="37"/>
      <c r="BY139" s="37"/>
      <c r="BZ139" s="37"/>
      <c r="CA139" s="37"/>
      <c r="CB139" s="37"/>
      <c r="CC139" s="37"/>
      <c r="CD139" s="37"/>
      <c r="CE139" s="37"/>
      <c r="CF139" s="37"/>
      <c r="CG139" s="37"/>
      <c r="CH139" s="37"/>
      <c r="CI139" s="37"/>
      <c r="CJ139" s="37"/>
      <c r="CK139" s="37"/>
      <c r="CL139" s="37"/>
      <c r="CM139" s="37"/>
      <c r="CN139" s="37"/>
      <c r="CO139" s="37"/>
      <c r="CP139" s="37"/>
      <c r="CQ139" s="37"/>
      <c r="CR139" s="37"/>
      <c r="CS139" s="37"/>
      <c r="CT139" s="37"/>
      <c r="CU139" s="37"/>
      <c r="CV139" s="37"/>
      <c r="CW139" s="37"/>
      <c r="CX139" s="37"/>
      <c r="CY139" s="37"/>
      <c r="CZ139" s="37"/>
      <c r="DA139" s="37"/>
      <c r="DB139" s="13"/>
      <c r="DC139" s="39"/>
      <c r="DD139" s="39"/>
      <c r="DE139" s="39"/>
    </row>
    <row r="140" spans="1:161" ht="14.25">
      <c r="A140" s="37"/>
      <c r="B140" s="37"/>
      <c r="C140" s="37"/>
      <c r="D140" s="81" t="s">
        <v>72</v>
      </c>
      <c r="E140" s="81"/>
      <c r="F140" s="81"/>
      <c r="G140" s="81"/>
      <c r="H140" s="81"/>
      <c r="I140" s="81"/>
      <c r="J140" s="81"/>
      <c r="K140" s="81"/>
      <c r="L140" s="81"/>
      <c r="M140" s="81"/>
      <c r="N140" s="81"/>
      <c r="O140" s="81"/>
      <c r="P140" s="81"/>
      <c r="Q140" s="81"/>
      <c r="R140" s="81"/>
      <c r="S140" s="81"/>
      <c r="T140" s="81"/>
      <c r="U140" s="81"/>
      <c r="V140" s="81"/>
      <c r="W140" s="81"/>
      <c r="X140" s="81"/>
      <c r="Y140" s="81"/>
      <c r="Z140" s="81"/>
      <c r="AA140" s="81"/>
      <c r="AB140" s="81"/>
      <c r="AC140" s="81"/>
      <c r="AD140" s="37"/>
      <c r="AE140" s="37"/>
      <c r="AF140" s="37"/>
      <c r="AG140" s="37"/>
      <c r="AH140" s="37"/>
      <c r="AI140" s="37"/>
      <c r="AJ140" s="37"/>
      <c r="AK140" s="37"/>
      <c r="AL140" s="79">
        <v>4</v>
      </c>
      <c r="AM140" s="80"/>
      <c r="AN140" s="80"/>
      <c r="AO140" s="80"/>
      <c r="AP140" s="80"/>
      <c r="AQ140" s="80"/>
      <c r="AR140" s="80"/>
      <c r="AS140" s="80"/>
      <c r="AT140" s="80"/>
      <c r="AU140" s="80"/>
      <c r="AV140" s="80"/>
      <c r="AW140" s="80"/>
      <c r="AX140" s="80"/>
      <c r="AY140" s="80"/>
      <c r="AZ140" s="80"/>
      <c r="BA140" s="80"/>
      <c r="BB140" s="80"/>
      <c r="BC140" s="80"/>
      <c r="BD140" s="80"/>
      <c r="BE140" s="80"/>
      <c r="BF140" s="80"/>
      <c r="BG140" s="80"/>
      <c r="BH140" s="80"/>
      <c r="BI140" s="80"/>
      <c r="BJ140" s="80"/>
      <c r="BK140" s="80"/>
      <c r="BL140" s="80"/>
      <c r="BM140" s="80"/>
      <c r="BN140" s="80"/>
      <c r="BO140" s="80"/>
      <c r="BP140" s="80"/>
      <c r="BQ140" s="80"/>
      <c r="BR140" s="80"/>
      <c r="BS140" s="80"/>
      <c r="BT140" s="80"/>
      <c r="BU140" s="80"/>
      <c r="BV140" s="80"/>
      <c r="BW140" s="80"/>
      <c r="BX140" s="80"/>
      <c r="BY140" s="80"/>
      <c r="BZ140" s="80"/>
      <c r="CA140" s="80"/>
      <c r="CB140" s="80"/>
      <c r="CC140" s="80"/>
      <c r="CD140" s="80"/>
      <c r="CE140" s="80"/>
      <c r="CF140" s="80"/>
      <c r="CG140" s="80"/>
      <c r="CH140" s="80"/>
      <c r="CI140" s="80"/>
      <c r="CJ140" s="80"/>
      <c r="CK140" s="80"/>
      <c r="CL140" s="80"/>
      <c r="CM140" s="80"/>
      <c r="CN140" s="80"/>
      <c r="CO140" s="80"/>
      <c r="CP140" s="80"/>
      <c r="CQ140" s="80"/>
      <c r="CR140" s="80"/>
      <c r="CS140" s="80"/>
      <c r="CT140" s="80"/>
      <c r="CU140" s="80"/>
      <c r="CV140" s="80"/>
      <c r="CW140" s="80"/>
      <c r="CX140" s="80"/>
      <c r="CY140" s="80"/>
      <c r="CZ140" s="82"/>
      <c r="DA140" s="37"/>
      <c r="DB140" s="13"/>
    </row>
    <row r="141" spans="1:161" ht="14.25">
      <c r="A141" s="37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40"/>
      <c r="AM141" s="40"/>
      <c r="AN141" s="40"/>
      <c r="AO141" s="40"/>
      <c r="AP141" s="40"/>
      <c r="AQ141" s="40"/>
      <c r="AR141" s="40"/>
      <c r="AS141" s="40"/>
      <c r="AT141" s="40"/>
      <c r="AU141" s="40"/>
      <c r="AV141" s="40"/>
      <c r="AW141" s="40"/>
      <c r="AX141" s="40"/>
      <c r="AY141" s="40"/>
      <c r="AZ141" s="40"/>
      <c r="BA141" s="40"/>
      <c r="BB141" s="40"/>
      <c r="BC141" s="40"/>
      <c r="BD141" s="40"/>
      <c r="BE141" s="40"/>
      <c r="BF141" s="40"/>
      <c r="BG141" s="40"/>
      <c r="BH141" s="40"/>
      <c r="BI141" s="40"/>
      <c r="BJ141" s="40"/>
      <c r="BK141" s="40"/>
      <c r="BL141" s="40"/>
      <c r="BM141" s="40"/>
      <c r="BN141" s="40"/>
      <c r="BO141" s="40"/>
      <c r="BP141" s="40"/>
      <c r="BQ141" s="40"/>
      <c r="BR141" s="40"/>
      <c r="BS141" s="40"/>
      <c r="BT141" s="40"/>
      <c r="BU141" s="40"/>
      <c r="BV141" s="40"/>
      <c r="BW141" s="40"/>
      <c r="BX141" s="40"/>
      <c r="BY141" s="40"/>
      <c r="BZ141" s="40"/>
      <c r="CA141" s="40"/>
      <c r="CB141" s="40"/>
      <c r="CC141" s="40"/>
      <c r="CD141" s="40"/>
      <c r="CE141" s="40"/>
      <c r="CF141" s="40"/>
      <c r="CG141" s="40"/>
      <c r="CH141" s="40"/>
      <c r="CI141" s="40"/>
      <c r="CJ141" s="40"/>
      <c r="CK141" s="40"/>
      <c r="CL141" s="40"/>
      <c r="CM141" s="40"/>
      <c r="CN141" s="40"/>
      <c r="CO141" s="40"/>
      <c r="CP141" s="40"/>
      <c r="CQ141" s="40"/>
      <c r="CR141" s="40"/>
      <c r="CS141" s="40"/>
      <c r="CT141" s="40"/>
      <c r="CU141" s="40"/>
      <c r="CV141" s="40"/>
      <c r="CW141" s="40"/>
      <c r="CX141" s="40"/>
      <c r="CY141" s="40"/>
      <c r="CZ141" s="40"/>
      <c r="DA141" s="37"/>
      <c r="DB141" s="13"/>
      <c r="DC141" s="39"/>
      <c r="DD141" s="39"/>
      <c r="DE141" s="39"/>
      <c r="DF141" s="39"/>
    </row>
    <row r="142" spans="1:161" ht="14.25">
      <c r="A142" s="37"/>
      <c r="B142" s="37"/>
      <c r="C142" s="37"/>
      <c r="D142" s="37"/>
      <c r="E142" s="81" t="s">
        <v>71</v>
      </c>
      <c r="F142" s="81"/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1"/>
      <c r="S142" s="81"/>
      <c r="T142" s="81"/>
      <c r="U142" s="81"/>
      <c r="V142" s="81"/>
      <c r="W142" s="81"/>
      <c r="X142" s="81"/>
      <c r="Y142" s="81"/>
      <c r="Z142" s="81"/>
      <c r="AA142" s="81"/>
      <c r="AB142" s="81"/>
      <c r="AC142" s="81"/>
      <c r="AD142" s="37"/>
      <c r="AE142" s="37"/>
      <c r="AF142" s="37"/>
      <c r="AG142" s="37"/>
      <c r="AH142" s="37"/>
      <c r="AI142" s="37"/>
      <c r="AJ142" s="37"/>
      <c r="AK142" s="37"/>
      <c r="AL142" s="79">
        <v>244</v>
      </c>
      <c r="AM142" s="80"/>
      <c r="AN142" s="80"/>
      <c r="AO142" s="80"/>
      <c r="AP142" s="80"/>
      <c r="AQ142" s="80"/>
      <c r="AR142" s="80"/>
      <c r="AS142" s="80"/>
      <c r="AT142" s="80"/>
      <c r="AU142" s="80"/>
      <c r="AV142" s="80"/>
      <c r="AW142" s="80"/>
      <c r="AX142" s="80"/>
      <c r="AY142" s="80"/>
      <c r="AZ142" s="80"/>
      <c r="BA142" s="80"/>
      <c r="BB142" s="80"/>
      <c r="BC142" s="80"/>
      <c r="BD142" s="80"/>
      <c r="BE142" s="80"/>
      <c r="BF142" s="80"/>
      <c r="BG142" s="80"/>
      <c r="BH142" s="80"/>
      <c r="BI142" s="80"/>
      <c r="BJ142" s="80"/>
      <c r="BK142" s="80"/>
      <c r="BL142" s="80"/>
      <c r="BM142" s="80"/>
      <c r="BN142" s="80"/>
      <c r="BO142" s="80"/>
      <c r="BP142" s="80"/>
      <c r="BQ142" s="80"/>
      <c r="BR142" s="80"/>
      <c r="BS142" s="80"/>
      <c r="BT142" s="80"/>
      <c r="BU142" s="80"/>
      <c r="BV142" s="80"/>
      <c r="BW142" s="80"/>
      <c r="BX142" s="80"/>
      <c r="BY142" s="80"/>
      <c r="BZ142" s="80"/>
      <c r="CA142" s="80"/>
      <c r="CB142" s="80"/>
      <c r="CC142" s="80"/>
      <c r="CD142" s="80"/>
      <c r="CE142" s="80"/>
      <c r="CF142" s="80"/>
      <c r="CG142" s="80"/>
      <c r="CH142" s="80"/>
      <c r="CI142" s="80"/>
      <c r="CJ142" s="80"/>
      <c r="CK142" s="80"/>
      <c r="CL142" s="80"/>
      <c r="CM142" s="80"/>
      <c r="CN142" s="80"/>
      <c r="CO142" s="80"/>
      <c r="CP142" s="80"/>
      <c r="CQ142" s="80"/>
      <c r="CR142" s="80"/>
      <c r="CS142" s="80"/>
      <c r="CT142" s="80"/>
      <c r="CU142" s="80"/>
      <c r="CV142" s="80"/>
      <c r="CW142" s="80"/>
      <c r="CX142" s="80"/>
      <c r="CY142" s="80"/>
      <c r="CZ142" s="82"/>
      <c r="DA142" s="37"/>
      <c r="DB142" s="13"/>
    </row>
    <row r="143" spans="1:161" ht="14.25">
      <c r="A143" s="37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  <c r="AZ143" s="37"/>
      <c r="BA143" s="37"/>
      <c r="BB143" s="37"/>
      <c r="BC143" s="37"/>
      <c r="BD143" s="37"/>
      <c r="BE143" s="37"/>
      <c r="BF143" s="37"/>
      <c r="BG143" s="37"/>
      <c r="BH143" s="37"/>
      <c r="BI143" s="37"/>
      <c r="BJ143" s="37"/>
      <c r="BK143" s="37"/>
      <c r="BL143" s="37"/>
      <c r="BM143" s="37"/>
      <c r="BN143" s="37"/>
      <c r="BO143" s="37"/>
      <c r="BP143" s="37"/>
      <c r="BQ143" s="37"/>
      <c r="BR143" s="37"/>
      <c r="BS143" s="37"/>
      <c r="BT143" s="37"/>
      <c r="BU143" s="37"/>
      <c r="BV143" s="37"/>
      <c r="BW143" s="37"/>
      <c r="BX143" s="37"/>
      <c r="BY143" s="37"/>
      <c r="BZ143" s="37"/>
      <c r="CA143" s="37"/>
      <c r="CB143" s="37"/>
      <c r="CC143" s="37"/>
      <c r="CD143" s="37"/>
      <c r="CE143" s="37"/>
      <c r="CF143" s="37"/>
      <c r="CG143" s="37"/>
      <c r="CH143" s="37"/>
      <c r="CI143" s="37"/>
      <c r="CJ143" s="37"/>
      <c r="CK143" s="37"/>
      <c r="CL143" s="37"/>
      <c r="CM143" s="37"/>
      <c r="CN143" s="37"/>
      <c r="CO143" s="37"/>
      <c r="CP143" s="37"/>
      <c r="CQ143" s="37"/>
      <c r="CR143" s="37"/>
      <c r="CS143" s="37"/>
      <c r="CT143" s="37"/>
      <c r="CU143" s="37"/>
      <c r="CV143" s="37"/>
      <c r="CW143" s="37"/>
      <c r="CX143" s="37"/>
      <c r="CY143" s="37"/>
      <c r="CZ143" s="37"/>
      <c r="DA143" s="37"/>
      <c r="DB143" s="13"/>
    </row>
    <row r="144" spans="1:161">
      <c r="A144" s="90" t="s">
        <v>0</v>
      </c>
      <c r="B144" s="91"/>
      <c r="C144" s="91"/>
      <c r="D144" s="91"/>
      <c r="E144" s="91"/>
      <c r="F144" s="91"/>
      <c r="G144" s="92"/>
      <c r="H144" s="90" t="s">
        <v>15</v>
      </c>
      <c r="I144" s="91"/>
      <c r="J144" s="91"/>
      <c r="K144" s="91"/>
      <c r="L144" s="91"/>
      <c r="M144" s="91"/>
      <c r="N144" s="91"/>
      <c r="O144" s="91"/>
      <c r="P144" s="91"/>
      <c r="Q144" s="91"/>
      <c r="R144" s="91"/>
      <c r="S144" s="91"/>
      <c r="T144" s="91"/>
      <c r="U144" s="91"/>
      <c r="V144" s="91"/>
      <c r="W144" s="91"/>
      <c r="X144" s="91"/>
      <c r="Y144" s="91"/>
      <c r="Z144" s="91"/>
      <c r="AA144" s="91"/>
      <c r="AB144" s="91"/>
      <c r="AC144" s="91"/>
      <c r="AD144" s="91"/>
      <c r="AE144" s="91"/>
      <c r="AF144" s="91"/>
      <c r="AG144" s="91"/>
      <c r="AH144" s="91"/>
      <c r="AI144" s="91"/>
      <c r="AJ144" s="91"/>
      <c r="AK144" s="91"/>
      <c r="AL144" s="91"/>
      <c r="AM144" s="91"/>
      <c r="AN144" s="91"/>
      <c r="AO144" s="91"/>
      <c r="AP144" s="91"/>
      <c r="AQ144" s="91"/>
      <c r="AR144" s="91"/>
      <c r="AS144" s="91"/>
      <c r="AT144" s="91"/>
      <c r="AU144" s="91"/>
      <c r="AV144" s="91"/>
      <c r="AW144" s="91"/>
      <c r="AX144" s="91"/>
      <c r="AY144" s="91"/>
      <c r="AZ144" s="91"/>
      <c r="BA144" s="91"/>
      <c r="BB144" s="91"/>
      <c r="BC144" s="92"/>
      <c r="BD144" s="90" t="s">
        <v>91</v>
      </c>
      <c r="BE144" s="91"/>
      <c r="BF144" s="91"/>
      <c r="BG144" s="91"/>
      <c r="BH144" s="91"/>
      <c r="BI144" s="91"/>
      <c r="BJ144" s="91"/>
      <c r="BK144" s="91"/>
      <c r="BL144" s="91"/>
      <c r="BM144" s="91"/>
      <c r="BN144" s="91"/>
      <c r="BO144" s="91"/>
      <c r="BP144" s="91"/>
      <c r="BQ144" s="91"/>
      <c r="BR144" s="91"/>
      <c r="BS144" s="92"/>
      <c r="BT144" s="90" t="s">
        <v>59</v>
      </c>
      <c r="BU144" s="91"/>
      <c r="BV144" s="91"/>
      <c r="BW144" s="91"/>
      <c r="BX144" s="91"/>
      <c r="BY144" s="91"/>
      <c r="BZ144" s="91"/>
      <c r="CA144" s="91"/>
      <c r="CB144" s="91"/>
      <c r="CC144" s="91"/>
      <c r="CD144" s="91"/>
      <c r="CE144" s="91"/>
      <c r="CF144" s="91"/>
      <c r="CG144" s="91"/>
      <c r="CH144" s="91"/>
      <c r="CI144" s="92"/>
      <c r="CJ144" s="90" t="s">
        <v>60</v>
      </c>
      <c r="CK144" s="91"/>
      <c r="CL144" s="91"/>
      <c r="CM144" s="91"/>
      <c r="CN144" s="91"/>
      <c r="CO144" s="91"/>
      <c r="CP144" s="91"/>
      <c r="CQ144" s="91"/>
      <c r="CR144" s="91"/>
      <c r="CS144" s="91"/>
      <c r="CT144" s="91"/>
      <c r="CU144" s="91"/>
      <c r="CV144" s="91"/>
      <c r="CW144" s="91"/>
      <c r="CX144" s="91"/>
      <c r="CY144" s="91"/>
      <c r="CZ144" s="91"/>
      <c r="DA144" s="92"/>
      <c r="DB144" s="13"/>
    </row>
    <row r="145" spans="1:106">
      <c r="A145" s="77">
        <v>1</v>
      </c>
      <c r="B145" s="77"/>
      <c r="C145" s="77"/>
      <c r="D145" s="77"/>
      <c r="E145" s="77"/>
      <c r="F145" s="77"/>
      <c r="G145" s="77"/>
      <c r="H145" s="77">
        <v>2</v>
      </c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  <c r="AC145" s="77"/>
      <c r="AD145" s="77"/>
      <c r="AE145" s="77"/>
      <c r="AF145" s="77"/>
      <c r="AG145" s="77"/>
      <c r="AH145" s="77"/>
      <c r="AI145" s="77"/>
      <c r="AJ145" s="77"/>
      <c r="AK145" s="77"/>
      <c r="AL145" s="77"/>
      <c r="AM145" s="77"/>
      <c r="AN145" s="77"/>
      <c r="AO145" s="77"/>
      <c r="AP145" s="77"/>
      <c r="AQ145" s="77"/>
      <c r="AR145" s="77"/>
      <c r="AS145" s="77"/>
      <c r="AT145" s="77"/>
      <c r="AU145" s="77"/>
      <c r="AV145" s="77"/>
      <c r="AW145" s="77"/>
      <c r="AX145" s="77"/>
      <c r="AY145" s="77"/>
      <c r="AZ145" s="77"/>
      <c r="BA145" s="77"/>
      <c r="BB145" s="77"/>
      <c r="BC145" s="77"/>
      <c r="BD145" s="77">
        <v>3</v>
      </c>
      <c r="BE145" s="77"/>
      <c r="BF145" s="77"/>
      <c r="BG145" s="77"/>
      <c r="BH145" s="77"/>
      <c r="BI145" s="77"/>
      <c r="BJ145" s="77"/>
      <c r="BK145" s="77"/>
      <c r="BL145" s="77"/>
      <c r="BM145" s="77"/>
      <c r="BN145" s="77"/>
      <c r="BO145" s="77"/>
      <c r="BP145" s="77"/>
      <c r="BQ145" s="77"/>
      <c r="BR145" s="77"/>
      <c r="BS145" s="77"/>
      <c r="BT145" s="77">
        <v>4</v>
      </c>
      <c r="BU145" s="77"/>
      <c r="BV145" s="77"/>
      <c r="BW145" s="77"/>
      <c r="BX145" s="77"/>
      <c r="BY145" s="77"/>
      <c r="BZ145" s="77"/>
      <c r="CA145" s="77"/>
      <c r="CB145" s="77"/>
      <c r="CC145" s="77"/>
      <c r="CD145" s="77"/>
      <c r="CE145" s="77"/>
      <c r="CF145" s="77"/>
      <c r="CG145" s="77"/>
      <c r="CH145" s="77"/>
      <c r="CI145" s="77"/>
      <c r="CJ145" s="77">
        <v>5</v>
      </c>
      <c r="CK145" s="77"/>
      <c r="CL145" s="77"/>
      <c r="CM145" s="77"/>
      <c r="CN145" s="77"/>
      <c r="CO145" s="77"/>
      <c r="CP145" s="77"/>
      <c r="CQ145" s="77"/>
      <c r="CR145" s="77"/>
      <c r="CS145" s="77"/>
      <c r="CT145" s="77"/>
      <c r="CU145" s="77"/>
      <c r="CV145" s="77"/>
      <c r="CW145" s="77"/>
      <c r="CX145" s="77"/>
      <c r="CY145" s="77"/>
      <c r="CZ145" s="77"/>
      <c r="DA145" s="77"/>
      <c r="DB145" s="13"/>
    </row>
    <row r="146" spans="1:106">
      <c r="A146" s="72" t="s">
        <v>23</v>
      </c>
      <c r="B146" s="72"/>
      <c r="C146" s="72"/>
      <c r="D146" s="72"/>
      <c r="E146" s="72"/>
      <c r="F146" s="72"/>
      <c r="G146" s="72"/>
      <c r="H146" s="73" t="s">
        <v>147</v>
      </c>
      <c r="I146" s="73"/>
      <c r="J146" s="73"/>
      <c r="K146" s="73"/>
      <c r="L146" s="73"/>
      <c r="M146" s="73"/>
      <c r="N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  <c r="Z146" s="73"/>
      <c r="AA146" s="73"/>
      <c r="AB146" s="73"/>
      <c r="AC146" s="73"/>
      <c r="AD146" s="73"/>
      <c r="AE146" s="73"/>
      <c r="AF146" s="73"/>
      <c r="AG146" s="73"/>
      <c r="AH146" s="73"/>
      <c r="AI146" s="73"/>
      <c r="AJ146" s="73"/>
      <c r="AK146" s="73"/>
      <c r="AL146" s="73"/>
      <c r="AM146" s="73"/>
      <c r="AN146" s="73"/>
      <c r="AO146" s="73"/>
      <c r="AP146" s="73"/>
      <c r="AQ146" s="73"/>
      <c r="AR146" s="73"/>
      <c r="AS146" s="73"/>
      <c r="AT146" s="73"/>
      <c r="AU146" s="73"/>
      <c r="AV146" s="73"/>
      <c r="AW146" s="73"/>
      <c r="AX146" s="73"/>
      <c r="AY146" s="73"/>
      <c r="AZ146" s="73"/>
      <c r="BA146" s="73"/>
      <c r="BB146" s="73"/>
      <c r="BC146" s="73"/>
      <c r="BD146" s="167" t="s">
        <v>98</v>
      </c>
      <c r="BE146" s="167"/>
      <c r="BF146" s="167"/>
      <c r="BG146" s="167"/>
      <c r="BH146" s="167"/>
      <c r="BI146" s="167"/>
      <c r="BJ146" s="167"/>
      <c r="BK146" s="167"/>
      <c r="BL146" s="167"/>
      <c r="BM146" s="167"/>
      <c r="BN146" s="167"/>
      <c r="BO146" s="167"/>
      <c r="BP146" s="167"/>
      <c r="BQ146" s="167"/>
      <c r="BR146" s="167"/>
      <c r="BS146" s="167"/>
      <c r="BT146" s="74">
        <v>1</v>
      </c>
      <c r="BU146" s="74"/>
      <c r="BV146" s="74"/>
      <c r="BW146" s="74"/>
      <c r="BX146" s="74"/>
      <c r="BY146" s="74"/>
      <c r="BZ146" s="74"/>
      <c r="CA146" s="74"/>
      <c r="CB146" s="74"/>
      <c r="CC146" s="74"/>
      <c r="CD146" s="74"/>
      <c r="CE146" s="74"/>
      <c r="CF146" s="74"/>
      <c r="CG146" s="74"/>
      <c r="CH146" s="74"/>
      <c r="CI146" s="74"/>
      <c r="CJ146" s="75">
        <v>5500</v>
      </c>
      <c r="CK146" s="75"/>
      <c r="CL146" s="75"/>
      <c r="CM146" s="75"/>
      <c r="CN146" s="75"/>
      <c r="CO146" s="75"/>
      <c r="CP146" s="75"/>
      <c r="CQ146" s="75"/>
      <c r="CR146" s="75"/>
      <c r="CS146" s="75"/>
      <c r="CT146" s="75"/>
      <c r="CU146" s="75"/>
      <c r="CV146" s="75"/>
      <c r="CW146" s="75"/>
      <c r="CX146" s="75"/>
      <c r="CY146" s="75"/>
      <c r="CZ146" s="75"/>
      <c r="DA146" s="75"/>
      <c r="DB146" s="13"/>
    </row>
    <row r="147" spans="1:106" ht="12.75" customHeight="1">
      <c r="A147" s="168" t="s">
        <v>27</v>
      </c>
      <c r="B147" s="169"/>
      <c r="C147" s="169"/>
      <c r="D147" s="169"/>
      <c r="E147" s="169"/>
      <c r="F147" s="169"/>
      <c r="G147" s="170"/>
      <c r="H147" s="171" t="s">
        <v>146</v>
      </c>
      <c r="I147" s="172"/>
      <c r="J147" s="172"/>
      <c r="K147" s="172"/>
      <c r="L147" s="172"/>
      <c r="M147" s="172"/>
      <c r="N147" s="172"/>
      <c r="O147" s="172"/>
      <c r="P147" s="172"/>
      <c r="Q147" s="172"/>
      <c r="R147" s="172"/>
      <c r="S147" s="172"/>
      <c r="T147" s="172"/>
      <c r="U147" s="172"/>
      <c r="V147" s="172"/>
      <c r="W147" s="172"/>
      <c r="X147" s="172"/>
      <c r="Y147" s="172"/>
      <c r="Z147" s="172"/>
      <c r="AA147" s="172"/>
      <c r="AB147" s="172"/>
      <c r="AC147" s="172"/>
      <c r="AD147" s="172"/>
      <c r="AE147" s="172"/>
      <c r="AF147" s="172"/>
      <c r="AG147" s="172"/>
      <c r="AH147" s="172"/>
      <c r="AI147" s="172"/>
      <c r="AJ147" s="172"/>
      <c r="AK147" s="172"/>
      <c r="AL147" s="172"/>
      <c r="AM147" s="172"/>
      <c r="AN147" s="172"/>
      <c r="AO147" s="172"/>
      <c r="AP147" s="172"/>
      <c r="AQ147" s="172"/>
      <c r="AR147" s="172"/>
      <c r="AS147" s="172"/>
      <c r="AT147" s="172"/>
      <c r="AU147" s="172"/>
      <c r="AV147" s="172"/>
      <c r="AW147" s="172"/>
      <c r="AX147" s="172"/>
      <c r="AY147" s="172"/>
      <c r="AZ147" s="172"/>
      <c r="BA147" s="172"/>
      <c r="BB147" s="172"/>
      <c r="BC147" s="173"/>
      <c r="BD147" s="126"/>
      <c r="BE147" s="127"/>
      <c r="BF147" s="127"/>
      <c r="BG147" s="127"/>
      <c r="BH147" s="127"/>
      <c r="BI147" s="127"/>
      <c r="BJ147" s="127"/>
      <c r="BK147" s="127"/>
      <c r="BL147" s="127"/>
      <c r="BM147" s="127"/>
      <c r="BN147" s="127"/>
      <c r="BO147" s="127"/>
      <c r="BP147" s="127"/>
      <c r="BQ147" s="127"/>
      <c r="BR147" s="127"/>
      <c r="BS147" s="128"/>
      <c r="BT147" s="111">
        <v>1</v>
      </c>
      <c r="BU147" s="112"/>
      <c r="BV147" s="112"/>
      <c r="BW147" s="112"/>
      <c r="BX147" s="112"/>
      <c r="BY147" s="112"/>
      <c r="BZ147" s="112"/>
      <c r="CA147" s="112"/>
      <c r="CB147" s="112"/>
      <c r="CC147" s="112"/>
      <c r="CD147" s="112"/>
      <c r="CE147" s="112"/>
      <c r="CF147" s="112"/>
      <c r="CG147" s="112"/>
      <c r="CH147" s="112"/>
      <c r="CI147" s="113"/>
      <c r="CJ147" s="129">
        <v>10000</v>
      </c>
      <c r="CK147" s="130"/>
      <c r="CL147" s="130"/>
      <c r="CM147" s="130"/>
      <c r="CN147" s="130"/>
      <c r="CO147" s="130"/>
      <c r="CP147" s="130"/>
      <c r="CQ147" s="130"/>
      <c r="CR147" s="130"/>
      <c r="CS147" s="130"/>
      <c r="CT147" s="130"/>
      <c r="CU147" s="130"/>
      <c r="CV147" s="130"/>
      <c r="CW147" s="130"/>
      <c r="CX147" s="130"/>
      <c r="CY147" s="130"/>
      <c r="CZ147" s="130"/>
      <c r="DA147" s="131"/>
      <c r="DB147" s="13"/>
    </row>
    <row r="148" spans="1:106" ht="12.75" customHeight="1">
      <c r="A148" s="168" t="s">
        <v>33</v>
      </c>
      <c r="B148" s="169"/>
      <c r="C148" s="169"/>
      <c r="D148" s="169"/>
      <c r="E148" s="169"/>
      <c r="F148" s="169"/>
      <c r="G148" s="170"/>
      <c r="H148" s="171" t="s">
        <v>133</v>
      </c>
      <c r="I148" s="172"/>
      <c r="J148" s="172"/>
      <c r="K148" s="172"/>
      <c r="L148" s="172"/>
      <c r="M148" s="172"/>
      <c r="N148" s="172"/>
      <c r="O148" s="172"/>
      <c r="P148" s="172"/>
      <c r="Q148" s="172"/>
      <c r="R148" s="172"/>
      <c r="S148" s="172"/>
      <c r="T148" s="172"/>
      <c r="U148" s="172"/>
      <c r="V148" s="172"/>
      <c r="W148" s="172"/>
      <c r="X148" s="172"/>
      <c r="Y148" s="172"/>
      <c r="Z148" s="172"/>
      <c r="AA148" s="172"/>
      <c r="AB148" s="172"/>
      <c r="AC148" s="172"/>
      <c r="AD148" s="172"/>
      <c r="AE148" s="172"/>
      <c r="AF148" s="172"/>
      <c r="AG148" s="172"/>
      <c r="AH148" s="172"/>
      <c r="AI148" s="172"/>
      <c r="AJ148" s="172"/>
      <c r="AK148" s="172"/>
      <c r="AL148" s="172"/>
      <c r="AM148" s="172"/>
      <c r="AN148" s="172"/>
      <c r="AO148" s="172"/>
      <c r="AP148" s="172"/>
      <c r="AQ148" s="172"/>
      <c r="AR148" s="172"/>
      <c r="AS148" s="172"/>
      <c r="AT148" s="172"/>
      <c r="AU148" s="172"/>
      <c r="AV148" s="172"/>
      <c r="AW148" s="172"/>
      <c r="AX148" s="172"/>
      <c r="AY148" s="172"/>
      <c r="AZ148" s="172"/>
      <c r="BA148" s="172"/>
      <c r="BB148" s="172"/>
      <c r="BC148" s="173"/>
      <c r="BD148" s="126"/>
      <c r="BE148" s="127"/>
      <c r="BF148" s="127"/>
      <c r="BG148" s="127"/>
      <c r="BH148" s="127"/>
      <c r="BI148" s="127"/>
      <c r="BJ148" s="127"/>
      <c r="BK148" s="127"/>
      <c r="BL148" s="127"/>
      <c r="BM148" s="127"/>
      <c r="BN148" s="127"/>
      <c r="BO148" s="127"/>
      <c r="BP148" s="127"/>
      <c r="BQ148" s="127"/>
      <c r="BR148" s="127"/>
      <c r="BS148" s="128"/>
      <c r="BT148" s="111">
        <v>1</v>
      </c>
      <c r="BU148" s="112"/>
      <c r="BV148" s="112"/>
      <c r="BW148" s="112"/>
      <c r="BX148" s="112"/>
      <c r="BY148" s="112"/>
      <c r="BZ148" s="112"/>
      <c r="CA148" s="112"/>
      <c r="CB148" s="112"/>
      <c r="CC148" s="112"/>
      <c r="CD148" s="112"/>
      <c r="CE148" s="112"/>
      <c r="CF148" s="112"/>
      <c r="CG148" s="112"/>
      <c r="CH148" s="112"/>
      <c r="CI148" s="113"/>
      <c r="CJ148" s="129">
        <v>10400</v>
      </c>
      <c r="CK148" s="130"/>
      <c r="CL148" s="130"/>
      <c r="CM148" s="130"/>
      <c r="CN148" s="130"/>
      <c r="CO148" s="130"/>
      <c r="CP148" s="130"/>
      <c r="CQ148" s="130"/>
      <c r="CR148" s="130"/>
      <c r="CS148" s="130"/>
      <c r="CT148" s="130"/>
      <c r="CU148" s="130"/>
      <c r="CV148" s="130"/>
      <c r="CW148" s="130"/>
      <c r="CX148" s="130"/>
      <c r="CY148" s="130"/>
      <c r="CZ148" s="130"/>
      <c r="DA148" s="131"/>
      <c r="DB148" s="13"/>
    </row>
    <row r="149" spans="1:106">
      <c r="A149" s="72" t="s">
        <v>70</v>
      </c>
      <c r="B149" s="72"/>
      <c r="C149" s="72"/>
      <c r="D149" s="72"/>
      <c r="E149" s="72"/>
      <c r="F149" s="72"/>
      <c r="G149" s="72"/>
      <c r="H149" s="73" t="s">
        <v>145</v>
      </c>
      <c r="I149" s="73"/>
      <c r="J149" s="73"/>
      <c r="K149" s="73"/>
      <c r="L149" s="73"/>
      <c r="M149" s="73"/>
      <c r="N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  <c r="Z149" s="73"/>
      <c r="AA149" s="73"/>
      <c r="AB149" s="73"/>
      <c r="AC149" s="73"/>
      <c r="AD149" s="73"/>
      <c r="AE149" s="73"/>
      <c r="AF149" s="73"/>
      <c r="AG149" s="73"/>
      <c r="AH149" s="73"/>
      <c r="AI149" s="73"/>
      <c r="AJ149" s="73"/>
      <c r="AK149" s="73"/>
      <c r="AL149" s="73"/>
      <c r="AM149" s="73"/>
      <c r="AN149" s="73"/>
      <c r="AO149" s="73"/>
      <c r="AP149" s="73"/>
      <c r="AQ149" s="73"/>
      <c r="AR149" s="73"/>
      <c r="AS149" s="73"/>
      <c r="AT149" s="73"/>
      <c r="AU149" s="73"/>
      <c r="AV149" s="73"/>
      <c r="AW149" s="73"/>
      <c r="AX149" s="73"/>
      <c r="AY149" s="73"/>
      <c r="AZ149" s="73"/>
      <c r="BA149" s="73"/>
      <c r="BB149" s="73"/>
      <c r="BC149" s="73"/>
      <c r="BD149" s="174"/>
      <c r="BE149" s="175"/>
      <c r="BF149" s="175"/>
      <c r="BG149" s="175"/>
      <c r="BH149" s="175"/>
      <c r="BI149" s="175"/>
      <c r="BJ149" s="175"/>
      <c r="BK149" s="175"/>
      <c r="BL149" s="175"/>
      <c r="BM149" s="175"/>
      <c r="BN149" s="175"/>
      <c r="BO149" s="175"/>
      <c r="BP149" s="175"/>
      <c r="BQ149" s="175"/>
      <c r="BR149" s="175"/>
      <c r="BS149" s="176"/>
      <c r="BT149" s="74">
        <v>1</v>
      </c>
      <c r="BU149" s="74"/>
      <c r="BV149" s="74"/>
      <c r="BW149" s="74"/>
      <c r="BX149" s="74"/>
      <c r="BY149" s="74"/>
      <c r="BZ149" s="74"/>
      <c r="CA149" s="74"/>
      <c r="CB149" s="74"/>
      <c r="CC149" s="74"/>
      <c r="CD149" s="74"/>
      <c r="CE149" s="74"/>
      <c r="CF149" s="74"/>
      <c r="CG149" s="74"/>
      <c r="CH149" s="74"/>
      <c r="CI149" s="74"/>
      <c r="CJ149" s="75">
        <v>0</v>
      </c>
      <c r="CK149" s="75"/>
      <c r="CL149" s="75"/>
      <c r="CM149" s="75"/>
      <c r="CN149" s="75"/>
      <c r="CO149" s="75"/>
      <c r="CP149" s="75"/>
      <c r="CQ149" s="75"/>
      <c r="CR149" s="75"/>
      <c r="CS149" s="75"/>
      <c r="CT149" s="75"/>
      <c r="CU149" s="75"/>
      <c r="CV149" s="75"/>
      <c r="CW149" s="75"/>
      <c r="CX149" s="75"/>
      <c r="CY149" s="75"/>
      <c r="CZ149" s="75"/>
      <c r="DA149" s="75"/>
      <c r="DB149" s="13"/>
    </row>
    <row r="150" spans="1:106">
      <c r="A150" s="72" t="s">
        <v>80</v>
      </c>
      <c r="B150" s="72"/>
      <c r="C150" s="72"/>
      <c r="D150" s="72"/>
      <c r="E150" s="72"/>
      <c r="F150" s="72"/>
      <c r="G150" s="72"/>
      <c r="H150" s="73" t="s">
        <v>145</v>
      </c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  <c r="Z150" s="73"/>
      <c r="AA150" s="73"/>
      <c r="AB150" s="73"/>
      <c r="AC150" s="73"/>
      <c r="AD150" s="73"/>
      <c r="AE150" s="73"/>
      <c r="AF150" s="73"/>
      <c r="AG150" s="73"/>
      <c r="AH150" s="73"/>
      <c r="AI150" s="73"/>
      <c r="AJ150" s="73"/>
      <c r="AK150" s="73"/>
      <c r="AL150" s="73"/>
      <c r="AM150" s="73"/>
      <c r="AN150" s="73"/>
      <c r="AO150" s="73"/>
      <c r="AP150" s="73"/>
      <c r="AQ150" s="73"/>
      <c r="AR150" s="73"/>
      <c r="AS150" s="73"/>
      <c r="AT150" s="73"/>
      <c r="AU150" s="73"/>
      <c r="AV150" s="73"/>
      <c r="AW150" s="73"/>
      <c r="AX150" s="73"/>
      <c r="AY150" s="73"/>
      <c r="AZ150" s="73"/>
      <c r="BA150" s="73"/>
      <c r="BB150" s="73"/>
      <c r="BC150" s="73"/>
      <c r="BD150" s="174"/>
      <c r="BE150" s="175"/>
      <c r="BF150" s="175"/>
      <c r="BG150" s="175"/>
      <c r="BH150" s="175"/>
      <c r="BI150" s="175"/>
      <c r="BJ150" s="175"/>
      <c r="BK150" s="175"/>
      <c r="BL150" s="175"/>
      <c r="BM150" s="175"/>
      <c r="BN150" s="175"/>
      <c r="BO150" s="175"/>
      <c r="BP150" s="175"/>
      <c r="BQ150" s="175"/>
      <c r="BR150" s="175"/>
      <c r="BS150" s="176"/>
      <c r="BT150" s="74">
        <v>1</v>
      </c>
      <c r="BU150" s="74"/>
      <c r="BV150" s="74"/>
      <c r="BW150" s="74"/>
      <c r="BX150" s="74"/>
      <c r="BY150" s="74"/>
      <c r="BZ150" s="74"/>
      <c r="CA150" s="74"/>
      <c r="CB150" s="74"/>
      <c r="CC150" s="74"/>
      <c r="CD150" s="74"/>
      <c r="CE150" s="74"/>
      <c r="CF150" s="74"/>
      <c r="CG150" s="74"/>
      <c r="CH150" s="74"/>
      <c r="CI150" s="74"/>
      <c r="CJ150" s="75">
        <v>25000</v>
      </c>
      <c r="CK150" s="75"/>
      <c r="CL150" s="75"/>
      <c r="CM150" s="75"/>
      <c r="CN150" s="75"/>
      <c r="CO150" s="75"/>
      <c r="CP150" s="75"/>
      <c r="CQ150" s="75"/>
      <c r="CR150" s="75"/>
      <c r="CS150" s="75"/>
      <c r="CT150" s="75"/>
      <c r="CU150" s="75"/>
      <c r="CV150" s="75"/>
      <c r="CW150" s="75"/>
      <c r="CX150" s="75"/>
      <c r="CY150" s="75"/>
      <c r="CZ150" s="75"/>
      <c r="DA150" s="75"/>
      <c r="DB150" s="13"/>
    </row>
    <row r="151" spans="1:106">
      <c r="A151" s="72" t="s">
        <v>81</v>
      </c>
      <c r="B151" s="72"/>
      <c r="C151" s="72"/>
      <c r="D151" s="72"/>
      <c r="E151" s="72"/>
      <c r="F151" s="72"/>
      <c r="G151" s="72"/>
      <c r="H151" s="73" t="s">
        <v>162</v>
      </c>
      <c r="I151" s="73"/>
      <c r="J151" s="73"/>
      <c r="K151" s="73"/>
      <c r="L151" s="73"/>
      <c r="M151" s="73"/>
      <c r="N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  <c r="Z151" s="73"/>
      <c r="AA151" s="73"/>
      <c r="AB151" s="73"/>
      <c r="AC151" s="73"/>
      <c r="AD151" s="73"/>
      <c r="AE151" s="73"/>
      <c r="AF151" s="73"/>
      <c r="AG151" s="73"/>
      <c r="AH151" s="73"/>
      <c r="AI151" s="73"/>
      <c r="AJ151" s="73"/>
      <c r="AK151" s="73"/>
      <c r="AL151" s="73"/>
      <c r="AM151" s="73"/>
      <c r="AN151" s="73"/>
      <c r="AO151" s="73"/>
      <c r="AP151" s="73"/>
      <c r="AQ151" s="73"/>
      <c r="AR151" s="73"/>
      <c r="AS151" s="73"/>
      <c r="AT151" s="73"/>
      <c r="AU151" s="73"/>
      <c r="AV151" s="73"/>
      <c r="AW151" s="73"/>
      <c r="AX151" s="73"/>
      <c r="AY151" s="73"/>
      <c r="AZ151" s="73"/>
      <c r="BA151" s="73"/>
      <c r="BB151" s="73"/>
      <c r="BC151" s="73"/>
      <c r="BD151" s="174"/>
      <c r="BE151" s="175"/>
      <c r="BF151" s="175"/>
      <c r="BG151" s="175"/>
      <c r="BH151" s="175"/>
      <c r="BI151" s="175"/>
      <c r="BJ151" s="175"/>
      <c r="BK151" s="175"/>
      <c r="BL151" s="175"/>
      <c r="BM151" s="175"/>
      <c r="BN151" s="175"/>
      <c r="BO151" s="175"/>
      <c r="BP151" s="175"/>
      <c r="BQ151" s="175"/>
      <c r="BR151" s="175"/>
      <c r="BS151" s="176"/>
      <c r="BT151" s="74">
        <v>1</v>
      </c>
      <c r="BU151" s="74"/>
      <c r="BV151" s="74"/>
      <c r="BW151" s="74"/>
      <c r="BX151" s="74"/>
      <c r="BY151" s="74"/>
      <c r="BZ151" s="74"/>
      <c r="CA151" s="74"/>
      <c r="CB151" s="74"/>
      <c r="CC151" s="74"/>
      <c r="CD151" s="74"/>
      <c r="CE151" s="74"/>
      <c r="CF151" s="74"/>
      <c r="CG151" s="74"/>
      <c r="CH151" s="74"/>
      <c r="CI151" s="74"/>
      <c r="CJ151" s="75">
        <v>11300</v>
      </c>
      <c r="CK151" s="75"/>
      <c r="CL151" s="75"/>
      <c r="CM151" s="75"/>
      <c r="CN151" s="75"/>
      <c r="CO151" s="75"/>
      <c r="CP151" s="75"/>
      <c r="CQ151" s="75"/>
      <c r="CR151" s="75"/>
      <c r="CS151" s="75"/>
      <c r="CT151" s="75"/>
      <c r="CU151" s="75"/>
      <c r="CV151" s="75"/>
      <c r="CW151" s="75"/>
      <c r="CX151" s="75"/>
      <c r="CY151" s="75"/>
      <c r="CZ151" s="75"/>
      <c r="DA151" s="75"/>
      <c r="DB151" s="13"/>
    </row>
    <row r="152" spans="1:106">
      <c r="A152" s="67"/>
      <c r="B152" s="67"/>
      <c r="C152" s="67"/>
      <c r="D152" s="67"/>
      <c r="E152" s="67"/>
      <c r="F152" s="67"/>
      <c r="G152" s="67"/>
      <c r="H152" s="68" t="s">
        <v>10</v>
      </c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  <c r="AL152" s="68"/>
      <c r="AM152" s="68"/>
      <c r="AN152" s="68"/>
      <c r="AO152" s="68"/>
      <c r="AP152" s="68"/>
      <c r="AQ152" s="68"/>
      <c r="AR152" s="68"/>
      <c r="AS152" s="68"/>
      <c r="AT152" s="68"/>
      <c r="AU152" s="68"/>
      <c r="AV152" s="68"/>
      <c r="AW152" s="68"/>
      <c r="AX152" s="68"/>
      <c r="AY152" s="68"/>
      <c r="AZ152" s="68"/>
      <c r="BA152" s="68"/>
      <c r="BB152" s="68"/>
      <c r="BC152" s="69"/>
      <c r="BD152" s="70" t="s">
        <v>11</v>
      </c>
      <c r="BE152" s="70"/>
      <c r="BF152" s="70"/>
      <c r="BG152" s="70"/>
      <c r="BH152" s="70"/>
      <c r="BI152" s="70"/>
      <c r="BJ152" s="70"/>
      <c r="BK152" s="70"/>
      <c r="BL152" s="70"/>
      <c r="BM152" s="70"/>
      <c r="BN152" s="70"/>
      <c r="BO152" s="70"/>
      <c r="BP152" s="70"/>
      <c r="BQ152" s="70"/>
      <c r="BR152" s="70"/>
      <c r="BS152" s="70"/>
      <c r="BT152" s="70" t="s">
        <v>11</v>
      </c>
      <c r="BU152" s="70"/>
      <c r="BV152" s="70"/>
      <c r="BW152" s="70"/>
      <c r="BX152" s="70"/>
      <c r="BY152" s="70"/>
      <c r="BZ152" s="70"/>
      <c r="CA152" s="70"/>
      <c r="CB152" s="70"/>
      <c r="CC152" s="70"/>
      <c r="CD152" s="70"/>
      <c r="CE152" s="70"/>
      <c r="CF152" s="70"/>
      <c r="CG152" s="70"/>
      <c r="CH152" s="70"/>
      <c r="CI152" s="70"/>
      <c r="CJ152" s="71">
        <f>SUM(CJ146:CJ151)</f>
        <v>62200</v>
      </c>
      <c r="CK152" s="71"/>
      <c r="CL152" s="71"/>
      <c r="CM152" s="71"/>
      <c r="CN152" s="71"/>
      <c r="CO152" s="71"/>
      <c r="CP152" s="71"/>
      <c r="CQ152" s="71"/>
      <c r="CR152" s="71"/>
      <c r="CS152" s="71"/>
      <c r="CT152" s="71"/>
      <c r="CU152" s="71"/>
      <c r="CV152" s="71"/>
      <c r="CW152" s="71"/>
      <c r="CX152" s="71"/>
      <c r="CY152" s="71"/>
      <c r="CZ152" s="71"/>
      <c r="DA152" s="71"/>
      <c r="DB152" s="13"/>
    </row>
    <row r="153" spans="1:106" ht="1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4"/>
      <c r="CS153" s="14"/>
      <c r="CT153" s="14"/>
      <c r="CU153" s="14"/>
      <c r="CV153" s="14"/>
      <c r="CW153" s="14"/>
      <c r="CX153" s="14"/>
      <c r="CY153" s="14"/>
      <c r="CZ153" s="14"/>
      <c r="DA153" s="14"/>
      <c r="DB153" s="13"/>
    </row>
    <row r="154" spans="1:106" ht="15">
      <c r="A154" s="14"/>
      <c r="B154" s="14"/>
      <c r="C154" s="14"/>
      <c r="D154" s="14"/>
      <c r="E154" s="14" t="s">
        <v>92</v>
      </c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4"/>
      <c r="CR154" s="14"/>
      <c r="CS154" s="14"/>
      <c r="CT154" s="14"/>
      <c r="CU154" s="14"/>
      <c r="CV154" s="14"/>
      <c r="CW154" s="14"/>
      <c r="CX154" s="14"/>
      <c r="CY154" s="14"/>
      <c r="CZ154" s="14"/>
      <c r="DA154" s="14"/>
      <c r="DB154" s="13"/>
    </row>
    <row r="155" spans="1:106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</row>
    <row r="156" spans="1:106" ht="14.25">
      <c r="A156" s="81" t="s">
        <v>148</v>
      </c>
      <c r="B156" s="81"/>
      <c r="C156" s="81"/>
      <c r="D156" s="81"/>
      <c r="E156" s="81"/>
      <c r="F156" s="81"/>
      <c r="G156" s="81"/>
      <c r="H156" s="81"/>
      <c r="I156" s="81"/>
      <c r="J156" s="81"/>
      <c r="K156" s="81"/>
      <c r="L156" s="81"/>
      <c r="M156" s="81"/>
      <c r="N156" s="81"/>
      <c r="O156" s="81"/>
      <c r="P156" s="81"/>
      <c r="Q156" s="81"/>
      <c r="R156" s="81"/>
      <c r="S156" s="81"/>
      <c r="T156" s="81"/>
      <c r="U156" s="81"/>
      <c r="V156" s="81"/>
      <c r="W156" s="81"/>
      <c r="X156" s="81"/>
      <c r="Y156" s="81"/>
      <c r="Z156" s="81"/>
      <c r="AA156" s="81"/>
      <c r="AB156" s="81"/>
      <c r="AC156" s="81"/>
      <c r="AD156" s="81"/>
      <c r="AE156" s="81"/>
      <c r="AF156" s="81"/>
      <c r="AG156" s="81"/>
      <c r="AH156" s="81"/>
      <c r="AI156" s="81"/>
      <c r="AJ156" s="81"/>
      <c r="AK156" s="81"/>
      <c r="AL156" s="81"/>
      <c r="AM156" s="81"/>
      <c r="AN156" s="81"/>
      <c r="AO156" s="81"/>
      <c r="AP156" s="81"/>
      <c r="AQ156" s="81"/>
      <c r="AR156" s="81"/>
      <c r="AS156" s="81"/>
      <c r="AT156" s="81"/>
      <c r="AU156" s="81"/>
      <c r="AV156" s="81"/>
      <c r="AW156" s="81"/>
      <c r="AX156" s="81"/>
      <c r="AY156" s="81"/>
      <c r="AZ156" s="81"/>
      <c r="BA156" s="81"/>
      <c r="BB156" s="81"/>
      <c r="BC156" s="81"/>
      <c r="BD156" s="81"/>
      <c r="BE156" s="81"/>
      <c r="BF156" s="81"/>
      <c r="BG156" s="81"/>
      <c r="BH156" s="81"/>
      <c r="BI156" s="81"/>
      <c r="BJ156" s="81"/>
      <c r="BK156" s="81"/>
      <c r="BL156" s="81"/>
      <c r="BM156" s="81"/>
      <c r="BN156" s="81"/>
      <c r="BO156" s="81"/>
      <c r="BP156" s="81"/>
      <c r="BQ156" s="81"/>
      <c r="BR156" s="81"/>
      <c r="BS156" s="81"/>
      <c r="BT156" s="81"/>
      <c r="BU156" s="81"/>
      <c r="BV156" s="81"/>
      <c r="BW156" s="81"/>
      <c r="BX156" s="81"/>
      <c r="BY156" s="81"/>
      <c r="BZ156" s="81"/>
      <c r="CA156" s="81"/>
      <c r="CB156" s="81"/>
      <c r="CC156" s="81"/>
      <c r="CD156" s="81"/>
      <c r="CE156" s="81"/>
      <c r="CF156" s="81"/>
      <c r="CG156" s="81"/>
      <c r="CH156" s="81"/>
      <c r="CI156" s="81"/>
      <c r="CJ156" s="81"/>
      <c r="CK156" s="81"/>
      <c r="CL156" s="81"/>
      <c r="CM156" s="81"/>
      <c r="CN156" s="81"/>
      <c r="CO156" s="81"/>
      <c r="CP156" s="81"/>
      <c r="CQ156" s="81"/>
      <c r="CR156" s="81"/>
      <c r="CS156" s="81"/>
      <c r="CT156" s="81"/>
      <c r="CU156" s="81"/>
      <c r="CV156" s="81"/>
      <c r="CW156" s="81"/>
      <c r="CX156" s="81"/>
      <c r="CY156" s="81"/>
      <c r="CZ156" s="81"/>
      <c r="DA156" s="81"/>
      <c r="DB156" s="13"/>
    </row>
    <row r="157" spans="1:106" ht="14.25">
      <c r="A157" s="37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37"/>
      <c r="AW157" s="37"/>
      <c r="AX157" s="37"/>
      <c r="AY157" s="37"/>
      <c r="AZ157" s="37"/>
      <c r="BA157" s="37"/>
      <c r="BB157" s="37"/>
      <c r="BC157" s="37"/>
      <c r="BD157" s="37"/>
      <c r="BE157" s="37"/>
      <c r="BF157" s="37"/>
      <c r="BG157" s="37"/>
      <c r="BH157" s="37"/>
      <c r="BI157" s="37"/>
      <c r="BJ157" s="37"/>
      <c r="BK157" s="37"/>
      <c r="BL157" s="37"/>
      <c r="BM157" s="37"/>
      <c r="BN157" s="37"/>
      <c r="BO157" s="37"/>
      <c r="BP157" s="37"/>
      <c r="BQ157" s="37"/>
      <c r="BR157" s="37"/>
      <c r="BS157" s="37"/>
      <c r="BT157" s="37"/>
      <c r="BU157" s="37"/>
      <c r="BV157" s="37"/>
      <c r="BW157" s="37"/>
      <c r="BX157" s="37"/>
      <c r="BY157" s="37"/>
      <c r="BZ157" s="37"/>
      <c r="CA157" s="37"/>
      <c r="CB157" s="37"/>
      <c r="CC157" s="37"/>
      <c r="CD157" s="37"/>
      <c r="CE157" s="37"/>
      <c r="CF157" s="37"/>
      <c r="CG157" s="37"/>
      <c r="CH157" s="37"/>
      <c r="CI157" s="37"/>
      <c r="CJ157" s="37"/>
      <c r="CK157" s="37"/>
      <c r="CL157" s="37"/>
      <c r="CM157" s="37"/>
      <c r="CN157" s="37"/>
      <c r="CO157" s="37"/>
      <c r="CP157" s="37"/>
      <c r="CQ157" s="37"/>
      <c r="CR157" s="37"/>
      <c r="CS157" s="37"/>
      <c r="CT157" s="37"/>
      <c r="CU157" s="37"/>
      <c r="CV157" s="37"/>
      <c r="CW157" s="37"/>
      <c r="CX157" s="37"/>
      <c r="CY157" s="37"/>
      <c r="CZ157" s="37"/>
      <c r="DA157" s="37"/>
      <c r="DB157" s="13"/>
    </row>
    <row r="158" spans="1:106" ht="14.25">
      <c r="A158" s="37"/>
      <c r="B158" s="37"/>
      <c r="C158" s="37"/>
      <c r="D158" s="37"/>
      <c r="E158" s="37"/>
      <c r="F158" s="37"/>
      <c r="G158" s="37"/>
      <c r="H158" s="81" t="s">
        <v>72</v>
      </c>
      <c r="I158" s="81"/>
      <c r="J158" s="81"/>
      <c r="K158" s="81"/>
      <c r="L158" s="81"/>
      <c r="M158" s="81"/>
      <c r="N158" s="81"/>
      <c r="O158" s="81"/>
      <c r="P158" s="81"/>
      <c r="Q158" s="81"/>
      <c r="R158" s="81"/>
      <c r="S158" s="81"/>
      <c r="T158" s="81"/>
      <c r="U158" s="81"/>
      <c r="V158" s="81"/>
      <c r="W158" s="81"/>
      <c r="X158" s="81"/>
      <c r="Y158" s="81"/>
      <c r="Z158" s="81"/>
      <c r="AA158" s="37"/>
      <c r="AB158" s="37"/>
      <c r="AC158" s="37"/>
      <c r="AD158" s="37"/>
      <c r="AE158" s="37"/>
      <c r="AF158" s="37"/>
      <c r="AG158" s="37"/>
      <c r="AH158" s="79">
        <v>4</v>
      </c>
      <c r="AI158" s="80"/>
      <c r="AJ158" s="80"/>
      <c r="AK158" s="80"/>
      <c r="AL158" s="80"/>
      <c r="AM158" s="80"/>
      <c r="AN158" s="80"/>
      <c r="AO158" s="80"/>
      <c r="AP158" s="80"/>
      <c r="AQ158" s="80"/>
      <c r="AR158" s="80"/>
      <c r="AS158" s="80"/>
      <c r="AT158" s="80"/>
      <c r="AU158" s="80"/>
      <c r="AV158" s="80"/>
      <c r="AW158" s="80"/>
      <c r="AX158" s="80"/>
      <c r="AY158" s="80"/>
      <c r="AZ158" s="80"/>
      <c r="BA158" s="80"/>
      <c r="BB158" s="80"/>
      <c r="BC158" s="80"/>
      <c r="BD158" s="80"/>
      <c r="BE158" s="80"/>
      <c r="BF158" s="80"/>
      <c r="BG158" s="80"/>
      <c r="BH158" s="80"/>
      <c r="BI158" s="80"/>
      <c r="BJ158" s="80"/>
      <c r="BK158" s="80"/>
      <c r="BL158" s="80"/>
      <c r="BM158" s="80"/>
      <c r="BN158" s="80"/>
      <c r="BO158" s="80"/>
      <c r="BP158" s="80"/>
      <c r="BQ158" s="80"/>
      <c r="BR158" s="80"/>
      <c r="BS158" s="80"/>
      <c r="BT158" s="80"/>
      <c r="BU158" s="80"/>
      <c r="BV158" s="80"/>
      <c r="BW158" s="80"/>
      <c r="BX158" s="80"/>
      <c r="BY158" s="80"/>
      <c r="BZ158" s="80"/>
      <c r="CA158" s="80"/>
      <c r="CB158" s="80"/>
      <c r="CC158" s="80"/>
      <c r="CD158" s="80"/>
      <c r="CE158" s="80"/>
      <c r="CF158" s="80"/>
      <c r="CG158" s="80"/>
      <c r="CH158" s="80"/>
      <c r="CI158" s="80"/>
      <c r="CJ158" s="80"/>
      <c r="CK158" s="80"/>
      <c r="CL158" s="80"/>
      <c r="CM158" s="80"/>
      <c r="CN158" s="80"/>
      <c r="CO158" s="80"/>
      <c r="CP158" s="80"/>
      <c r="CQ158" s="80"/>
      <c r="CR158" s="80"/>
      <c r="CS158" s="80"/>
      <c r="CT158" s="80"/>
      <c r="CU158" s="80"/>
      <c r="CV158" s="80"/>
      <c r="CW158" s="80"/>
      <c r="CX158" s="80"/>
      <c r="CY158" s="80"/>
      <c r="CZ158" s="80"/>
      <c r="DA158" s="82"/>
      <c r="DB158" s="13"/>
    </row>
    <row r="159" spans="1:106" ht="14.25">
      <c r="A159" s="37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40"/>
      <c r="AI159" s="40"/>
      <c r="AJ159" s="40"/>
      <c r="AK159" s="40"/>
      <c r="AL159" s="40"/>
      <c r="AM159" s="40"/>
      <c r="AN159" s="40"/>
      <c r="AO159" s="40"/>
      <c r="AP159" s="40"/>
      <c r="AQ159" s="40"/>
      <c r="AR159" s="40"/>
      <c r="AS159" s="40"/>
      <c r="AT159" s="40"/>
      <c r="AU159" s="40"/>
      <c r="AV159" s="40"/>
      <c r="AW159" s="40"/>
      <c r="AX159" s="40"/>
      <c r="AY159" s="40"/>
      <c r="AZ159" s="40"/>
      <c r="BA159" s="40"/>
      <c r="BB159" s="40"/>
      <c r="BC159" s="40"/>
      <c r="BD159" s="40"/>
      <c r="BE159" s="40"/>
      <c r="BF159" s="40"/>
      <c r="BG159" s="40"/>
      <c r="BH159" s="40"/>
      <c r="BI159" s="40"/>
      <c r="BJ159" s="40"/>
      <c r="BK159" s="40"/>
      <c r="BL159" s="40"/>
      <c r="BM159" s="40"/>
      <c r="BN159" s="40"/>
      <c r="BO159" s="40"/>
      <c r="BP159" s="40"/>
      <c r="BQ159" s="40"/>
      <c r="BR159" s="40"/>
      <c r="BS159" s="40"/>
      <c r="BT159" s="40"/>
      <c r="BU159" s="40"/>
      <c r="BV159" s="40"/>
      <c r="BW159" s="40"/>
      <c r="BX159" s="40"/>
      <c r="BY159" s="40"/>
      <c r="BZ159" s="40"/>
      <c r="CA159" s="40"/>
      <c r="CB159" s="40"/>
      <c r="CC159" s="40"/>
      <c r="CD159" s="40"/>
      <c r="CE159" s="40"/>
      <c r="CF159" s="40"/>
      <c r="CG159" s="40"/>
      <c r="CH159" s="40"/>
      <c r="CI159" s="40"/>
      <c r="CJ159" s="40"/>
      <c r="CK159" s="40"/>
      <c r="CL159" s="40"/>
      <c r="CM159" s="40"/>
      <c r="CN159" s="40"/>
      <c r="CO159" s="40"/>
      <c r="CP159" s="40"/>
      <c r="CQ159" s="40"/>
      <c r="CR159" s="40"/>
      <c r="CS159" s="40"/>
      <c r="CT159" s="40"/>
      <c r="CU159" s="40"/>
      <c r="CV159" s="40"/>
      <c r="CW159" s="40"/>
      <c r="CX159" s="40"/>
      <c r="CY159" s="40"/>
      <c r="CZ159" s="40"/>
      <c r="DA159" s="40"/>
      <c r="DB159" s="13"/>
    </row>
    <row r="160" spans="1:106" ht="14.25">
      <c r="A160" s="37"/>
      <c r="B160" s="37"/>
      <c r="C160" s="37"/>
      <c r="D160" s="37"/>
      <c r="E160" s="37"/>
      <c r="F160" s="37"/>
      <c r="G160" s="37"/>
      <c r="H160" s="81" t="s">
        <v>71</v>
      </c>
      <c r="I160" s="81"/>
      <c r="J160" s="81"/>
      <c r="K160" s="81"/>
      <c r="L160" s="81"/>
      <c r="M160" s="81"/>
      <c r="N160" s="81"/>
      <c r="O160" s="81"/>
      <c r="P160" s="81"/>
      <c r="Q160" s="81"/>
      <c r="R160" s="81"/>
      <c r="S160" s="81"/>
      <c r="T160" s="81"/>
      <c r="U160" s="81"/>
      <c r="V160" s="81"/>
      <c r="W160" s="81"/>
      <c r="X160" s="81"/>
      <c r="Y160" s="81"/>
      <c r="Z160" s="81"/>
      <c r="AA160" s="37"/>
      <c r="AB160" s="37"/>
      <c r="AC160" s="37"/>
      <c r="AD160" s="37"/>
      <c r="AE160" s="37"/>
      <c r="AF160" s="37"/>
      <c r="AG160" s="37"/>
      <c r="AH160" s="79">
        <v>244</v>
      </c>
      <c r="AI160" s="80"/>
      <c r="AJ160" s="80"/>
      <c r="AK160" s="80"/>
      <c r="AL160" s="80"/>
      <c r="AM160" s="80"/>
      <c r="AN160" s="80"/>
      <c r="AO160" s="80"/>
      <c r="AP160" s="80"/>
      <c r="AQ160" s="80"/>
      <c r="AR160" s="80"/>
      <c r="AS160" s="80"/>
      <c r="AT160" s="80"/>
      <c r="AU160" s="80"/>
      <c r="AV160" s="80"/>
      <c r="AW160" s="80"/>
      <c r="AX160" s="80"/>
      <c r="AY160" s="80"/>
      <c r="AZ160" s="80"/>
      <c r="BA160" s="80"/>
      <c r="BB160" s="80"/>
      <c r="BC160" s="80"/>
      <c r="BD160" s="80"/>
      <c r="BE160" s="80"/>
      <c r="BF160" s="80"/>
      <c r="BG160" s="80"/>
      <c r="BH160" s="80"/>
      <c r="BI160" s="80"/>
      <c r="BJ160" s="80"/>
      <c r="BK160" s="80"/>
      <c r="BL160" s="80"/>
      <c r="BM160" s="80"/>
      <c r="BN160" s="80"/>
      <c r="BO160" s="80"/>
      <c r="BP160" s="80"/>
      <c r="BQ160" s="80"/>
      <c r="BR160" s="80"/>
      <c r="BS160" s="80"/>
      <c r="BT160" s="80"/>
      <c r="BU160" s="80"/>
      <c r="BV160" s="80"/>
      <c r="BW160" s="80"/>
      <c r="BX160" s="80"/>
      <c r="BY160" s="80"/>
      <c r="BZ160" s="80"/>
      <c r="CA160" s="80"/>
      <c r="CB160" s="80"/>
      <c r="CC160" s="80"/>
      <c r="CD160" s="80"/>
      <c r="CE160" s="80"/>
      <c r="CF160" s="80"/>
      <c r="CG160" s="80"/>
      <c r="CH160" s="80"/>
      <c r="CI160" s="80"/>
      <c r="CJ160" s="80"/>
      <c r="CK160" s="80"/>
      <c r="CL160" s="80"/>
      <c r="CM160" s="80"/>
      <c r="CN160" s="80"/>
      <c r="CO160" s="80"/>
      <c r="CP160" s="80"/>
      <c r="CQ160" s="80"/>
      <c r="CR160" s="80"/>
      <c r="CS160" s="80"/>
      <c r="CT160" s="80"/>
      <c r="CU160" s="80"/>
      <c r="CV160" s="80"/>
      <c r="CW160" s="80"/>
      <c r="CX160" s="80"/>
      <c r="CY160" s="80"/>
      <c r="CZ160" s="80"/>
      <c r="DA160" s="82"/>
      <c r="DB160" s="13"/>
    </row>
    <row r="161" spans="1:106" ht="14.25">
      <c r="A161" s="37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  <c r="AY161" s="37"/>
      <c r="AZ161" s="37"/>
      <c r="BA161" s="37"/>
      <c r="BB161" s="37"/>
      <c r="BC161" s="37"/>
      <c r="BD161" s="37"/>
      <c r="BE161" s="37"/>
      <c r="BF161" s="37"/>
      <c r="BG161" s="37"/>
      <c r="BH161" s="37"/>
      <c r="BI161" s="37"/>
      <c r="BJ161" s="37"/>
      <c r="BK161" s="37"/>
      <c r="BL161" s="37"/>
      <c r="BM161" s="37"/>
      <c r="BN161" s="37"/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  <c r="BY161" s="37"/>
      <c r="BZ161" s="37"/>
      <c r="CA161" s="37"/>
      <c r="CB161" s="37"/>
      <c r="CC161" s="37"/>
      <c r="CD161" s="37"/>
      <c r="CE161" s="37"/>
      <c r="CF161" s="37"/>
      <c r="CG161" s="37"/>
      <c r="CH161" s="37"/>
      <c r="CI161" s="37"/>
      <c r="CJ161" s="37"/>
      <c r="CK161" s="37"/>
      <c r="CL161" s="37"/>
      <c r="CM161" s="37"/>
      <c r="CN161" s="37"/>
      <c r="CO161" s="37"/>
      <c r="CP161" s="37"/>
      <c r="CQ161" s="37"/>
      <c r="CR161" s="37"/>
      <c r="CS161" s="37"/>
      <c r="CT161" s="37"/>
      <c r="CU161" s="37"/>
      <c r="CV161" s="37"/>
      <c r="CW161" s="37"/>
      <c r="CX161" s="37"/>
      <c r="CY161" s="37"/>
      <c r="CZ161" s="37"/>
      <c r="DA161" s="37"/>
      <c r="DB161" s="13"/>
    </row>
    <row r="162" spans="1:106">
      <c r="A162" s="83" t="s">
        <v>0</v>
      </c>
      <c r="B162" s="84"/>
      <c r="C162" s="84"/>
      <c r="D162" s="84"/>
      <c r="E162" s="84"/>
      <c r="F162" s="84"/>
      <c r="G162" s="85"/>
      <c r="H162" s="83" t="s">
        <v>15</v>
      </c>
      <c r="I162" s="84"/>
      <c r="J162" s="84"/>
      <c r="K162" s="84"/>
      <c r="L162" s="84"/>
      <c r="M162" s="84"/>
      <c r="N162" s="84"/>
      <c r="O162" s="84"/>
      <c r="P162" s="84"/>
      <c r="Q162" s="84"/>
      <c r="R162" s="84"/>
      <c r="S162" s="84"/>
      <c r="T162" s="84"/>
      <c r="U162" s="84"/>
      <c r="V162" s="84"/>
      <c r="W162" s="84"/>
      <c r="X162" s="84"/>
      <c r="Y162" s="84"/>
      <c r="Z162" s="84"/>
      <c r="AA162" s="84"/>
      <c r="AB162" s="84"/>
      <c r="AC162" s="84"/>
      <c r="AD162" s="84"/>
      <c r="AE162" s="84"/>
      <c r="AF162" s="84"/>
      <c r="AG162" s="84"/>
      <c r="AH162" s="84"/>
      <c r="AI162" s="84"/>
      <c r="AJ162" s="84"/>
      <c r="AK162" s="84"/>
      <c r="AL162" s="84"/>
      <c r="AM162" s="84"/>
      <c r="AN162" s="84"/>
      <c r="AO162" s="84"/>
      <c r="AP162" s="84"/>
      <c r="AQ162" s="84"/>
      <c r="AR162" s="84"/>
      <c r="AS162" s="84"/>
      <c r="AT162" s="84"/>
      <c r="AU162" s="84"/>
      <c r="AV162" s="84"/>
      <c r="AW162" s="84"/>
      <c r="AX162" s="84"/>
      <c r="AY162" s="84"/>
      <c r="AZ162" s="84"/>
      <c r="BA162" s="84"/>
      <c r="BB162" s="84"/>
      <c r="BC162" s="84"/>
      <c r="BD162" s="84"/>
      <c r="BE162" s="84"/>
      <c r="BF162" s="84"/>
      <c r="BG162" s="84"/>
      <c r="BH162" s="84"/>
      <c r="BI162" s="84"/>
      <c r="BJ162" s="84"/>
      <c r="BK162" s="84"/>
      <c r="BL162" s="84"/>
      <c r="BM162" s="84"/>
      <c r="BN162" s="84"/>
      <c r="BO162" s="84"/>
      <c r="BP162" s="84"/>
      <c r="BQ162" s="84"/>
      <c r="BR162" s="84"/>
      <c r="BS162" s="85"/>
      <c r="BT162" s="83" t="s">
        <v>62</v>
      </c>
      <c r="BU162" s="84"/>
      <c r="BV162" s="84"/>
      <c r="BW162" s="84"/>
      <c r="BX162" s="84"/>
      <c r="BY162" s="84"/>
      <c r="BZ162" s="84"/>
      <c r="CA162" s="84"/>
      <c r="CB162" s="84"/>
      <c r="CC162" s="84"/>
      <c r="CD162" s="84"/>
      <c r="CE162" s="84"/>
      <c r="CF162" s="84"/>
      <c r="CG162" s="84"/>
      <c r="CH162" s="84"/>
      <c r="CI162" s="85"/>
      <c r="CJ162" s="83" t="s">
        <v>63</v>
      </c>
      <c r="CK162" s="84"/>
      <c r="CL162" s="84"/>
      <c r="CM162" s="84"/>
      <c r="CN162" s="84"/>
      <c r="CO162" s="84"/>
      <c r="CP162" s="84"/>
      <c r="CQ162" s="84"/>
      <c r="CR162" s="84"/>
      <c r="CS162" s="84"/>
      <c r="CT162" s="84"/>
      <c r="CU162" s="84"/>
      <c r="CV162" s="84"/>
      <c r="CW162" s="84"/>
      <c r="CX162" s="84"/>
      <c r="CY162" s="84"/>
      <c r="CZ162" s="84"/>
      <c r="DA162" s="85"/>
      <c r="DB162" s="13"/>
    </row>
    <row r="163" spans="1:106">
      <c r="A163" s="77">
        <v>1</v>
      </c>
      <c r="B163" s="77"/>
      <c r="C163" s="77"/>
      <c r="D163" s="77"/>
      <c r="E163" s="77"/>
      <c r="F163" s="77"/>
      <c r="G163" s="77"/>
      <c r="H163" s="77">
        <v>2</v>
      </c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  <c r="AC163" s="77"/>
      <c r="AD163" s="77"/>
      <c r="AE163" s="77"/>
      <c r="AF163" s="77"/>
      <c r="AG163" s="77"/>
      <c r="AH163" s="77"/>
      <c r="AI163" s="77"/>
      <c r="AJ163" s="77"/>
      <c r="AK163" s="77"/>
      <c r="AL163" s="77"/>
      <c r="AM163" s="77"/>
      <c r="AN163" s="77"/>
      <c r="AO163" s="77"/>
      <c r="AP163" s="77"/>
      <c r="AQ163" s="77"/>
      <c r="AR163" s="77"/>
      <c r="AS163" s="77"/>
      <c r="AT163" s="77"/>
      <c r="AU163" s="77"/>
      <c r="AV163" s="77"/>
      <c r="AW163" s="77"/>
      <c r="AX163" s="77"/>
      <c r="AY163" s="77"/>
      <c r="AZ163" s="77"/>
      <c r="BA163" s="77"/>
      <c r="BB163" s="77"/>
      <c r="BC163" s="77"/>
      <c r="BD163" s="77"/>
      <c r="BE163" s="77"/>
      <c r="BF163" s="77"/>
      <c r="BG163" s="77"/>
      <c r="BH163" s="77"/>
      <c r="BI163" s="77"/>
      <c r="BJ163" s="77"/>
      <c r="BK163" s="77"/>
      <c r="BL163" s="77"/>
      <c r="BM163" s="77"/>
      <c r="BN163" s="77"/>
      <c r="BO163" s="77"/>
      <c r="BP163" s="77"/>
      <c r="BQ163" s="77"/>
      <c r="BR163" s="77"/>
      <c r="BS163" s="77"/>
      <c r="BT163" s="77">
        <v>3</v>
      </c>
      <c r="BU163" s="77"/>
      <c r="BV163" s="77"/>
      <c r="BW163" s="77"/>
      <c r="BX163" s="77"/>
      <c r="BY163" s="77"/>
      <c r="BZ163" s="77"/>
      <c r="CA163" s="77"/>
      <c r="CB163" s="77"/>
      <c r="CC163" s="77"/>
      <c r="CD163" s="77"/>
      <c r="CE163" s="77"/>
      <c r="CF163" s="77"/>
      <c r="CG163" s="77"/>
      <c r="CH163" s="77"/>
      <c r="CI163" s="77"/>
      <c r="CJ163" s="77">
        <v>4</v>
      </c>
      <c r="CK163" s="77"/>
      <c r="CL163" s="77"/>
      <c r="CM163" s="77"/>
      <c r="CN163" s="77"/>
      <c r="CO163" s="77"/>
      <c r="CP163" s="77"/>
      <c r="CQ163" s="77"/>
      <c r="CR163" s="77"/>
      <c r="CS163" s="77"/>
      <c r="CT163" s="77"/>
      <c r="CU163" s="77"/>
      <c r="CV163" s="77"/>
      <c r="CW163" s="77"/>
      <c r="CX163" s="77"/>
      <c r="CY163" s="77"/>
      <c r="CZ163" s="77"/>
      <c r="DA163" s="77"/>
      <c r="DB163" s="13"/>
    </row>
    <row r="164" spans="1:106" ht="12.75" customHeight="1">
      <c r="A164" s="168" t="s">
        <v>23</v>
      </c>
      <c r="B164" s="169"/>
      <c r="C164" s="169"/>
      <c r="D164" s="169"/>
      <c r="E164" s="169"/>
      <c r="F164" s="169"/>
      <c r="G164" s="170"/>
      <c r="H164" s="171" t="s">
        <v>107</v>
      </c>
      <c r="I164" s="172"/>
      <c r="J164" s="172"/>
      <c r="K164" s="172"/>
      <c r="L164" s="172"/>
      <c r="M164" s="172"/>
      <c r="N164" s="172"/>
      <c r="O164" s="172"/>
      <c r="P164" s="172"/>
      <c r="Q164" s="172"/>
      <c r="R164" s="172"/>
      <c r="S164" s="172"/>
      <c r="T164" s="172"/>
      <c r="U164" s="172"/>
      <c r="V164" s="172"/>
      <c r="W164" s="172"/>
      <c r="X164" s="172"/>
      <c r="Y164" s="172"/>
      <c r="Z164" s="172"/>
      <c r="AA164" s="172"/>
      <c r="AB164" s="172"/>
      <c r="AC164" s="172"/>
      <c r="AD164" s="172"/>
      <c r="AE164" s="172"/>
      <c r="AF164" s="172"/>
      <c r="AG164" s="172"/>
      <c r="AH164" s="172"/>
      <c r="AI164" s="172"/>
      <c r="AJ164" s="172"/>
      <c r="AK164" s="172"/>
      <c r="AL164" s="172"/>
      <c r="AM164" s="172"/>
      <c r="AN164" s="172"/>
      <c r="AO164" s="172"/>
      <c r="AP164" s="172"/>
      <c r="AQ164" s="172"/>
      <c r="AR164" s="172"/>
      <c r="AS164" s="172"/>
      <c r="AT164" s="172"/>
      <c r="AU164" s="172"/>
      <c r="AV164" s="172"/>
      <c r="AW164" s="172"/>
      <c r="AX164" s="172"/>
      <c r="AY164" s="172"/>
      <c r="AZ164" s="172"/>
      <c r="BA164" s="172"/>
      <c r="BB164" s="172"/>
      <c r="BC164" s="172"/>
      <c r="BD164" s="172"/>
      <c r="BE164" s="172"/>
      <c r="BF164" s="172"/>
      <c r="BG164" s="172"/>
      <c r="BH164" s="172"/>
      <c r="BI164" s="172"/>
      <c r="BJ164" s="172"/>
      <c r="BK164" s="172"/>
      <c r="BL164" s="172"/>
      <c r="BM164" s="172"/>
      <c r="BN164" s="172"/>
      <c r="BO164" s="172"/>
      <c r="BP164" s="172"/>
      <c r="BQ164" s="172"/>
      <c r="BR164" s="172"/>
      <c r="BS164" s="173"/>
      <c r="BT164" s="111">
        <v>1</v>
      </c>
      <c r="BU164" s="112"/>
      <c r="BV164" s="112"/>
      <c r="BW164" s="112"/>
      <c r="BX164" s="112"/>
      <c r="BY164" s="112"/>
      <c r="BZ164" s="112"/>
      <c r="CA164" s="112"/>
      <c r="CB164" s="112"/>
      <c r="CC164" s="112"/>
      <c r="CD164" s="112"/>
      <c r="CE164" s="112"/>
      <c r="CF164" s="112"/>
      <c r="CG164" s="112"/>
      <c r="CH164" s="112"/>
      <c r="CI164" s="113"/>
      <c r="CJ164" s="177">
        <v>141000</v>
      </c>
      <c r="CK164" s="178"/>
      <c r="CL164" s="178"/>
      <c r="CM164" s="178"/>
      <c r="CN164" s="178"/>
      <c r="CO164" s="178"/>
      <c r="CP164" s="178"/>
      <c r="CQ164" s="178"/>
      <c r="CR164" s="178"/>
      <c r="CS164" s="178"/>
      <c r="CT164" s="178"/>
      <c r="CU164" s="178"/>
      <c r="CV164" s="178"/>
      <c r="CW164" s="178"/>
      <c r="CX164" s="178"/>
      <c r="CY164" s="178"/>
      <c r="CZ164" s="178"/>
      <c r="DA164" s="179"/>
      <c r="DB164" s="13"/>
    </row>
    <row r="165" spans="1:106">
      <c r="A165" s="72" t="s">
        <v>27</v>
      </c>
      <c r="B165" s="72"/>
      <c r="C165" s="72"/>
      <c r="D165" s="72"/>
      <c r="E165" s="72"/>
      <c r="F165" s="72"/>
      <c r="G165" s="72"/>
      <c r="H165" s="171" t="s">
        <v>102</v>
      </c>
      <c r="I165" s="172"/>
      <c r="J165" s="172"/>
      <c r="K165" s="172"/>
      <c r="L165" s="172"/>
      <c r="M165" s="172"/>
      <c r="N165" s="172"/>
      <c r="O165" s="172"/>
      <c r="P165" s="172"/>
      <c r="Q165" s="172"/>
      <c r="R165" s="172"/>
      <c r="S165" s="172"/>
      <c r="T165" s="172"/>
      <c r="U165" s="172"/>
      <c r="V165" s="172"/>
      <c r="W165" s="172"/>
      <c r="X165" s="172"/>
      <c r="Y165" s="172"/>
      <c r="Z165" s="172"/>
      <c r="AA165" s="172"/>
      <c r="AB165" s="172"/>
      <c r="AC165" s="172"/>
      <c r="AD165" s="172"/>
      <c r="AE165" s="172"/>
      <c r="AF165" s="172"/>
      <c r="AG165" s="172"/>
      <c r="AH165" s="172"/>
      <c r="AI165" s="172"/>
      <c r="AJ165" s="172"/>
      <c r="AK165" s="172"/>
      <c r="AL165" s="172"/>
      <c r="AM165" s="172"/>
      <c r="AN165" s="172"/>
      <c r="AO165" s="172"/>
      <c r="AP165" s="172"/>
      <c r="AQ165" s="172"/>
      <c r="AR165" s="172"/>
      <c r="AS165" s="172"/>
      <c r="AT165" s="172"/>
      <c r="AU165" s="172"/>
      <c r="AV165" s="172"/>
      <c r="AW165" s="172"/>
      <c r="AX165" s="172"/>
      <c r="AY165" s="172"/>
      <c r="AZ165" s="172"/>
      <c r="BA165" s="172"/>
      <c r="BB165" s="172"/>
      <c r="BC165" s="172"/>
      <c r="BD165" s="172"/>
      <c r="BE165" s="172"/>
      <c r="BF165" s="172"/>
      <c r="BG165" s="172"/>
      <c r="BH165" s="172"/>
      <c r="BI165" s="172"/>
      <c r="BJ165" s="172"/>
      <c r="BK165" s="172"/>
      <c r="BL165" s="172"/>
      <c r="BM165" s="172"/>
      <c r="BN165" s="172"/>
      <c r="BO165" s="172"/>
      <c r="BP165" s="172"/>
      <c r="BQ165" s="172"/>
      <c r="BR165" s="172"/>
      <c r="BS165" s="173"/>
      <c r="BT165" s="74">
        <v>1</v>
      </c>
      <c r="BU165" s="74"/>
      <c r="BV165" s="74"/>
      <c r="BW165" s="74"/>
      <c r="BX165" s="74"/>
      <c r="BY165" s="74"/>
      <c r="BZ165" s="74"/>
      <c r="CA165" s="74"/>
      <c r="CB165" s="74"/>
      <c r="CC165" s="74"/>
      <c r="CD165" s="74"/>
      <c r="CE165" s="74"/>
      <c r="CF165" s="74"/>
      <c r="CG165" s="74"/>
      <c r="CH165" s="74"/>
      <c r="CI165" s="74"/>
      <c r="CJ165" s="180">
        <v>13000</v>
      </c>
      <c r="CK165" s="180"/>
      <c r="CL165" s="180"/>
      <c r="CM165" s="180"/>
      <c r="CN165" s="180"/>
      <c r="CO165" s="180"/>
      <c r="CP165" s="180"/>
      <c r="CQ165" s="180"/>
      <c r="CR165" s="180"/>
      <c r="CS165" s="180"/>
      <c r="CT165" s="180"/>
      <c r="CU165" s="180"/>
      <c r="CV165" s="180"/>
      <c r="CW165" s="180"/>
      <c r="CX165" s="180"/>
      <c r="CY165" s="180"/>
      <c r="CZ165" s="180"/>
      <c r="DA165" s="180"/>
      <c r="DB165" s="13"/>
    </row>
    <row r="166" spans="1:106">
      <c r="A166" s="72" t="s">
        <v>33</v>
      </c>
      <c r="B166" s="72"/>
      <c r="C166" s="72"/>
      <c r="D166" s="72"/>
      <c r="E166" s="72"/>
      <c r="F166" s="72"/>
      <c r="G166" s="72"/>
      <c r="H166" s="171" t="s">
        <v>119</v>
      </c>
      <c r="I166" s="172"/>
      <c r="J166" s="172"/>
      <c r="K166" s="172"/>
      <c r="L166" s="172"/>
      <c r="M166" s="172"/>
      <c r="N166" s="172"/>
      <c r="O166" s="172"/>
      <c r="P166" s="172"/>
      <c r="Q166" s="172"/>
      <c r="R166" s="172"/>
      <c r="S166" s="172"/>
      <c r="T166" s="172"/>
      <c r="U166" s="172"/>
      <c r="V166" s="172"/>
      <c r="W166" s="172"/>
      <c r="X166" s="172"/>
      <c r="Y166" s="172"/>
      <c r="Z166" s="172"/>
      <c r="AA166" s="172"/>
      <c r="AB166" s="172"/>
      <c r="AC166" s="172"/>
      <c r="AD166" s="172"/>
      <c r="AE166" s="172"/>
      <c r="AF166" s="172"/>
      <c r="AG166" s="172"/>
      <c r="AH166" s="172"/>
      <c r="AI166" s="172"/>
      <c r="AJ166" s="172"/>
      <c r="AK166" s="172"/>
      <c r="AL166" s="172"/>
      <c r="AM166" s="172"/>
      <c r="AN166" s="172"/>
      <c r="AO166" s="172"/>
      <c r="AP166" s="172"/>
      <c r="AQ166" s="172"/>
      <c r="AR166" s="172"/>
      <c r="AS166" s="172"/>
      <c r="AT166" s="172"/>
      <c r="AU166" s="172"/>
      <c r="AV166" s="172"/>
      <c r="AW166" s="172"/>
      <c r="AX166" s="172"/>
      <c r="AY166" s="172"/>
      <c r="AZ166" s="172"/>
      <c r="BA166" s="172"/>
      <c r="BB166" s="172"/>
      <c r="BC166" s="172"/>
      <c r="BD166" s="172"/>
      <c r="BE166" s="172"/>
      <c r="BF166" s="172"/>
      <c r="BG166" s="172"/>
      <c r="BH166" s="172"/>
      <c r="BI166" s="172"/>
      <c r="BJ166" s="172"/>
      <c r="BK166" s="172"/>
      <c r="BL166" s="172"/>
      <c r="BM166" s="172"/>
      <c r="BN166" s="172"/>
      <c r="BO166" s="172"/>
      <c r="BP166" s="172"/>
      <c r="BQ166" s="172"/>
      <c r="BR166" s="172"/>
      <c r="BS166" s="173"/>
      <c r="BT166" s="74">
        <v>1</v>
      </c>
      <c r="BU166" s="74"/>
      <c r="BV166" s="74"/>
      <c r="BW166" s="74"/>
      <c r="BX166" s="74"/>
      <c r="BY166" s="74"/>
      <c r="BZ166" s="74"/>
      <c r="CA166" s="74"/>
      <c r="CB166" s="74"/>
      <c r="CC166" s="74"/>
      <c r="CD166" s="74"/>
      <c r="CE166" s="74"/>
      <c r="CF166" s="74"/>
      <c r="CG166" s="74"/>
      <c r="CH166" s="74"/>
      <c r="CI166" s="74"/>
      <c r="CJ166" s="180">
        <v>6000</v>
      </c>
      <c r="CK166" s="180"/>
      <c r="CL166" s="180"/>
      <c r="CM166" s="180"/>
      <c r="CN166" s="180"/>
      <c r="CO166" s="180"/>
      <c r="CP166" s="180"/>
      <c r="CQ166" s="180"/>
      <c r="CR166" s="180"/>
      <c r="CS166" s="180"/>
      <c r="CT166" s="180"/>
      <c r="CU166" s="180"/>
      <c r="CV166" s="180"/>
      <c r="CW166" s="180"/>
      <c r="CX166" s="180"/>
      <c r="CY166" s="180"/>
      <c r="CZ166" s="180"/>
      <c r="DA166" s="180"/>
      <c r="DB166" s="13"/>
    </row>
    <row r="167" spans="1:106">
      <c r="A167" s="72" t="s">
        <v>70</v>
      </c>
      <c r="B167" s="72"/>
      <c r="C167" s="72"/>
      <c r="D167" s="72"/>
      <c r="E167" s="72"/>
      <c r="F167" s="72"/>
      <c r="G167" s="72"/>
      <c r="H167" s="171" t="s">
        <v>110</v>
      </c>
      <c r="I167" s="172"/>
      <c r="J167" s="172"/>
      <c r="K167" s="172"/>
      <c r="L167" s="172"/>
      <c r="M167" s="172"/>
      <c r="N167" s="172"/>
      <c r="O167" s="172"/>
      <c r="P167" s="172"/>
      <c r="Q167" s="172"/>
      <c r="R167" s="172"/>
      <c r="S167" s="172"/>
      <c r="T167" s="172"/>
      <c r="U167" s="172"/>
      <c r="V167" s="172"/>
      <c r="W167" s="172"/>
      <c r="X167" s="172"/>
      <c r="Y167" s="172"/>
      <c r="Z167" s="172"/>
      <c r="AA167" s="172"/>
      <c r="AB167" s="172"/>
      <c r="AC167" s="172"/>
      <c r="AD167" s="172"/>
      <c r="AE167" s="172"/>
      <c r="AF167" s="172"/>
      <c r="AG167" s="172"/>
      <c r="AH167" s="172"/>
      <c r="AI167" s="172"/>
      <c r="AJ167" s="172"/>
      <c r="AK167" s="172"/>
      <c r="AL167" s="172"/>
      <c r="AM167" s="172"/>
      <c r="AN167" s="172"/>
      <c r="AO167" s="172"/>
      <c r="AP167" s="172"/>
      <c r="AQ167" s="172"/>
      <c r="AR167" s="172"/>
      <c r="AS167" s="172"/>
      <c r="AT167" s="172"/>
      <c r="AU167" s="172"/>
      <c r="AV167" s="172"/>
      <c r="AW167" s="172"/>
      <c r="AX167" s="172"/>
      <c r="AY167" s="172"/>
      <c r="AZ167" s="172"/>
      <c r="BA167" s="172"/>
      <c r="BB167" s="172"/>
      <c r="BC167" s="172"/>
      <c r="BD167" s="172"/>
      <c r="BE167" s="172"/>
      <c r="BF167" s="172"/>
      <c r="BG167" s="172"/>
      <c r="BH167" s="172"/>
      <c r="BI167" s="172"/>
      <c r="BJ167" s="172"/>
      <c r="BK167" s="172"/>
      <c r="BL167" s="172"/>
      <c r="BM167" s="172"/>
      <c r="BN167" s="172"/>
      <c r="BO167" s="172"/>
      <c r="BP167" s="172"/>
      <c r="BQ167" s="172"/>
      <c r="BR167" s="172"/>
      <c r="BS167" s="173"/>
      <c r="BT167" s="74">
        <v>1</v>
      </c>
      <c r="BU167" s="74"/>
      <c r="BV167" s="74"/>
      <c r="BW167" s="74"/>
      <c r="BX167" s="74"/>
      <c r="BY167" s="74"/>
      <c r="BZ167" s="74"/>
      <c r="CA167" s="74"/>
      <c r="CB167" s="74"/>
      <c r="CC167" s="74"/>
      <c r="CD167" s="74"/>
      <c r="CE167" s="74"/>
      <c r="CF167" s="74"/>
      <c r="CG167" s="74"/>
      <c r="CH167" s="74"/>
      <c r="CI167" s="74"/>
      <c r="CJ167" s="180">
        <v>5500</v>
      </c>
      <c r="CK167" s="180"/>
      <c r="CL167" s="180"/>
      <c r="CM167" s="180"/>
      <c r="CN167" s="180"/>
      <c r="CO167" s="180"/>
      <c r="CP167" s="180"/>
      <c r="CQ167" s="180"/>
      <c r="CR167" s="180"/>
      <c r="CS167" s="180"/>
      <c r="CT167" s="180"/>
      <c r="CU167" s="180"/>
      <c r="CV167" s="180"/>
      <c r="CW167" s="180"/>
      <c r="CX167" s="180"/>
      <c r="CY167" s="180"/>
      <c r="CZ167" s="180"/>
      <c r="DA167" s="180"/>
      <c r="DB167" s="13"/>
    </row>
    <row r="168" spans="1:106">
      <c r="A168" s="72" t="s">
        <v>80</v>
      </c>
      <c r="B168" s="72"/>
      <c r="C168" s="72"/>
      <c r="D168" s="72"/>
      <c r="E168" s="72"/>
      <c r="F168" s="72"/>
      <c r="G168" s="72"/>
      <c r="H168" s="171" t="s">
        <v>134</v>
      </c>
      <c r="I168" s="172"/>
      <c r="J168" s="172"/>
      <c r="K168" s="172"/>
      <c r="L168" s="172"/>
      <c r="M168" s="172"/>
      <c r="N168" s="172"/>
      <c r="O168" s="172"/>
      <c r="P168" s="172"/>
      <c r="Q168" s="172"/>
      <c r="R168" s="172"/>
      <c r="S168" s="172"/>
      <c r="T168" s="172"/>
      <c r="U168" s="172"/>
      <c r="V168" s="172"/>
      <c r="W168" s="172"/>
      <c r="X168" s="172"/>
      <c r="Y168" s="172"/>
      <c r="Z168" s="172"/>
      <c r="AA168" s="172"/>
      <c r="AB168" s="172"/>
      <c r="AC168" s="172"/>
      <c r="AD168" s="172"/>
      <c r="AE168" s="172"/>
      <c r="AF168" s="172"/>
      <c r="AG168" s="172"/>
      <c r="AH168" s="172"/>
      <c r="AI168" s="172"/>
      <c r="AJ168" s="172"/>
      <c r="AK168" s="172"/>
      <c r="AL168" s="172"/>
      <c r="AM168" s="172"/>
      <c r="AN168" s="172"/>
      <c r="AO168" s="172"/>
      <c r="AP168" s="172"/>
      <c r="AQ168" s="172"/>
      <c r="AR168" s="172"/>
      <c r="AS168" s="172"/>
      <c r="AT168" s="172"/>
      <c r="AU168" s="172"/>
      <c r="AV168" s="172"/>
      <c r="AW168" s="172"/>
      <c r="AX168" s="172"/>
      <c r="AY168" s="172"/>
      <c r="AZ168" s="172"/>
      <c r="BA168" s="172"/>
      <c r="BB168" s="172"/>
      <c r="BC168" s="172"/>
      <c r="BD168" s="172"/>
      <c r="BE168" s="172"/>
      <c r="BF168" s="172"/>
      <c r="BG168" s="172"/>
      <c r="BH168" s="172"/>
      <c r="BI168" s="172"/>
      <c r="BJ168" s="172"/>
      <c r="BK168" s="172"/>
      <c r="BL168" s="172"/>
      <c r="BM168" s="172"/>
      <c r="BN168" s="172"/>
      <c r="BO168" s="172"/>
      <c r="BP168" s="172"/>
      <c r="BQ168" s="172"/>
      <c r="BR168" s="172"/>
      <c r="BS168" s="173"/>
      <c r="BT168" s="74">
        <v>1</v>
      </c>
      <c r="BU168" s="74"/>
      <c r="BV168" s="74"/>
      <c r="BW168" s="74"/>
      <c r="BX168" s="74"/>
      <c r="BY168" s="74"/>
      <c r="BZ168" s="74"/>
      <c r="CA168" s="74"/>
      <c r="CB168" s="74"/>
      <c r="CC168" s="74"/>
      <c r="CD168" s="74"/>
      <c r="CE168" s="74"/>
      <c r="CF168" s="74"/>
      <c r="CG168" s="74"/>
      <c r="CH168" s="74"/>
      <c r="CI168" s="74"/>
      <c r="CJ168" s="180">
        <v>15000</v>
      </c>
      <c r="CK168" s="180"/>
      <c r="CL168" s="180"/>
      <c r="CM168" s="180"/>
      <c r="CN168" s="180"/>
      <c r="CO168" s="180"/>
      <c r="CP168" s="180"/>
      <c r="CQ168" s="180"/>
      <c r="CR168" s="180"/>
      <c r="CS168" s="180"/>
      <c r="CT168" s="180"/>
      <c r="CU168" s="180"/>
      <c r="CV168" s="180"/>
      <c r="CW168" s="180"/>
      <c r="CX168" s="180"/>
      <c r="CY168" s="180"/>
      <c r="CZ168" s="180"/>
      <c r="DA168" s="180"/>
      <c r="DB168" s="13"/>
    </row>
    <row r="169" spans="1:106">
      <c r="A169" s="72" t="s">
        <v>81</v>
      </c>
      <c r="B169" s="72"/>
      <c r="C169" s="72"/>
      <c r="D169" s="72"/>
      <c r="E169" s="72"/>
      <c r="F169" s="72"/>
      <c r="G169" s="72"/>
      <c r="H169" s="171" t="s">
        <v>135</v>
      </c>
      <c r="I169" s="172"/>
      <c r="J169" s="172"/>
      <c r="K169" s="172"/>
      <c r="L169" s="172"/>
      <c r="M169" s="172"/>
      <c r="N169" s="172"/>
      <c r="O169" s="172"/>
      <c r="P169" s="172"/>
      <c r="Q169" s="172"/>
      <c r="R169" s="172"/>
      <c r="S169" s="172"/>
      <c r="T169" s="172"/>
      <c r="U169" s="172"/>
      <c r="V169" s="172"/>
      <c r="W169" s="172"/>
      <c r="X169" s="172"/>
      <c r="Y169" s="172"/>
      <c r="Z169" s="172"/>
      <c r="AA169" s="172"/>
      <c r="AB169" s="172"/>
      <c r="AC169" s="172"/>
      <c r="AD169" s="172"/>
      <c r="AE169" s="172"/>
      <c r="AF169" s="172"/>
      <c r="AG169" s="172"/>
      <c r="AH169" s="172"/>
      <c r="AI169" s="172"/>
      <c r="AJ169" s="172"/>
      <c r="AK169" s="172"/>
      <c r="AL169" s="172"/>
      <c r="AM169" s="172"/>
      <c r="AN169" s="172"/>
      <c r="AO169" s="172"/>
      <c r="AP169" s="172"/>
      <c r="AQ169" s="172"/>
      <c r="AR169" s="172"/>
      <c r="AS169" s="172"/>
      <c r="AT169" s="172"/>
      <c r="AU169" s="172"/>
      <c r="AV169" s="172"/>
      <c r="AW169" s="172"/>
      <c r="AX169" s="172"/>
      <c r="AY169" s="172"/>
      <c r="AZ169" s="172"/>
      <c r="BA169" s="172"/>
      <c r="BB169" s="172"/>
      <c r="BC169" s="172"/>
      <c r="BD169" s="172"/>
      <c r="BE169" s="172"/>
      <c r="BF169" s="172"/>
      <c r="BG169" s="172"/>
      <c r="BH169" s="172"/>
      <c r="BI169" s="172"/>
      <c r="BJ169" s="172"/>
      <c r="BK169" s="172"/>
      <c r="BL169" s="172"/>
      <c r="BM169" s="172"/>
      <c r="BN169" s="172"/>
      <c r="BO169" s="172"/>
      <c r="BP169" s="172"/>
      <c r="BQ169" s="172"/>
      <c r="BR169" s="172"/>
      <c r="BS169" s="173"/>
      <c r="BT169" s="74">
        <v>1</v>
      </c>
      <c r="BU169" s="74"/>
      <c r="BV169" s="74"/>
      <c r="BW169" s="74"/>
      <c r="BX169" s="74"/>
      <c r="BY169" s="74"/>
      <c r="BZ169" s="74"/>
      <c r="CA169" s="74"/>
      <c r="CB169" s="74"/>
      <c r="CC169" s="74"/>
      <c r="CD169" s="74"/>
      <c r="CE169" s="74"/>
      <c r="CF169" s="74"/>
      <c r="CG169" s="74"/>
      <c r="CH169" s="74"/>
      <c r="CI169" s="74"/>
      <c r="CJ169" s="180">
        <v>0</v>
      </c>
      <c r="CK169" s="180"/>
      <c r="CL169" s="180"/>
      <c r="CM169" s="180"/>
      <c r="CN169" s="180"/>
      <c r="CO169" s="180"/>
      <c r="CP169" s="180"/>
      <c r="CQ169" s="180"/>
      <c r="CR169" s="180"/>
      <c r="CS169" s="180"/>
      <c r="CT169" s="180"/>
      <c r="CU169" s="180"/>
      <c r="CV169" s="180"/>
      <c r="CW169" s="180"/>
      <c r="CX169" s="180"/>
      <c r="CY169" s="180"/>
      <c r="CZ169" s="180"/>
      <c r="DA169" s="180"/>
      <c r="DB169" s="13"/>
    </row>
    <row r="170" spans="1:106">
      <c r="A170" s="72" t="s">
        <v>82</v>
      </c>
      <c r="B170" s="72"/>
      <c r="C170" s="72"/>
      <c r="D170" s="72"/>
      <c r="E170" s="72"/>
      <c r="F170" s="72"/>
      <c r="G170" s="72"/>
      <c r="H170" s="171" t="s">
        <v>136</v>
      </c>
      <c r="I170" s="172"/>
      <c r="J170" s="172"/>
      <c r="K170" s="172"/>
      <c r="L170" s="172"/>
      <c r="M170" s="172"/>
      <c r="N170" s="172"/>
      <c r="O170" s="172"/>
      <c r="P170" s="172"/>
      <c r="Q170" s="172"/>
      <c r="R170" s="172"/>
      <c r="S170" s="172"/>
      <c r="T170" s="172"/>
      <c r="U170" s="172"/>
      <c r="V170" s="172"/>
      <c r="W170" s="172"/>
      <c r="X170" s="172"/>
      <c r="Y170" s="172"/>
      <c r="Z170" s="172"/>
      <c r="AA170" s="172"/>
      <c r="AB170" s="172"/>
      <c r="AC170" s="172"/>
      <c r="AD170" s="172"/>
      <c r="AE170" s="172"/>
      <c r="AF170" s="172"/>
      <c r="AG170" s="172"/>
      <c r="AH170" s="172"/>
      <c r="AI170" s="172"/>
      <c r="AJ170" s="172"/>
      <c r="AK170" s="172"/>
      <c r="AL170" s="172"/>
      <c r="AM170" s="172"/>
      <c r="AN170" s="172"/>
      <c r="AO170" s="172"/>
      <c r="AP170" s="172"/>
      <c r="AQ170" s="172"/>
      <c r="AR170" s="172"/>
      <c r="AS170" s="172"/>
      <c r="AT170" s="172"/>
      <c r="AU170" s="172"/>
      <c r="AV170" s="172"/>
      <c r="AW170" s="172"/>
      <c r="AX170" s="172"/>
      <c r="AY170" s="172"/>
      <c r="AZ170" s="172"/>
      <c r="BA170" s="172"/>
      <c r="BB170" s="172"/>
      <c r="BC170" s="172"/>
      <c r="BD170" s="172"/>
      <c r="BE170" s="172"/>
      <c r="BF170" s="172"/>
      <c r="BG170" s="172"/>
      <c r="BH170" s="172"/>
      <c r="BI170" s="172"/>
      <c r="BJ170" s="172"/>
      <c r="BK170" s="172"/>
      <c r="BL170" s="172"/>
      <c r="BM170" s="172"/>
      <c r="BN170" s="172"/>
      <c r="BO170" s="172"/>
      <c r="BP170" s="172"/>
      <c r="BQ170" s="172"/>
      <c r="BR170" s="172"/>
      <c r="BS170" s="173"/>
      <c r="BT170" s="74">
        <v>1</v>
      </c>
      <c r="BU170" s="74"/>
      <c r="BV170" s="74"/>
      <c r="BW170" s="74"/>
      <c r="BX170" s="74"/>
      <c r="BY170" s="74"/>
      <c r="BZ170" s="74"/>
      <c r="CA170" s="74"/>
      <c r="CB170" s="74"/>
      <c r="CC170" s="74"/>
      <c r="CD170" s="74"/>
      <c r="CE170" s="74"/>
      <c r="CF170" s="74"/>
      <c r="CG170" s="74"/>
      <c r="CH170" s="74"/>
      <c r="CI170" s="74"/>
      <c r="CJ170" s="180">
        <v>63700</v>
      </c>
      <c r="CK170" s="180"/>
      <c r="CL170" s="180"/>
      <c r="CM170" s="180"/>
      <c r="CN170" s="180"/>
      <c r="CO170" s="180"/>
      <c r="CP170" s="180"/>
      <c r="CQ170" s="180"/>
      <c r="CR170" s="180"/>
      <c r="CS170" s="180"/>
      <c r="CT170" s="180"/>
      <c r="CU170" s="180"/>
      <c r="CV170" s="180"/>
      <c r="CW170" s="180"/>
      <c r="CX170" s="180"/>
      <c r="CY170" s="180"/>
      <c r="CZ170" s="180"/>
      <c r="DA170" s="180"/>
      <c r="DB170" s="13"/>
    </row>
    <row r="171" spans="1:106">
      <c r="A171" s="72" t="s">
        <v>83</v>
      </c>
      <c r="B171" s="72"/>
      <c r="C171" s="72"/>
      <c r="D171" s="72"/>
      <c r="E171" s="72"/>
      <c r="F171" s="72"/>
      <c r="G171" s="72"/>
      <c r="H171" s="171" t="s">
        <v>106</v>
      </c>
      <c r="I171" s="172"/>
      <c r="J171" s="172"/>
      <c r="K171" s="172"/>
      <c r="L171" s="172"/>
      <c r="M171" s="172"/>
      <c r="N171" s="172"/>
      <c r="O171" s="172"/>
      <c r="P171" s="172"/>
      <c r="Q171" s="172"/>
      <c r="R171" s="172"/>
      <c r="S171" s="172"/>
      <c r="T171" s="172"/>
      <c r="U171" s="172"/>
      <c r="V171" s="172"/>
      <c r="W171" s="172"/>
      <c r="X171" s="172"/>
      <c r="Y171" s="172"/>
      <c r="Z171" s="172"/>
      <c r="AA171" s="172"/>
      <c r="AB171" s="172"/>
      <c r="AC171" s="172"/>
      <c r="AD171" s="172"/>
      <c r="AE171" s="172"/>
      <c r="AF171" s="172"/>
      <c r="AG171" s="172"/>
      <c r="AH171" s="172"/>
      <c r="AI171" s="172"/>
      <c r="AJ171" s="172"/>
      <c r="AK171" s="172"/>
      <c r="AL171" s="172"/>
      <c r="AM171" s="172"/>
      <c r="AN171" s="172"/>
      <c r="AO171" s="172"/>
      <c r="AP171" s="172"/>
      <c r="AQ171" s="172"/>
      <c r="AR171" s="172"/>
      <c r="AS171" s="172"/>
      <c r="AT171" s="172"/>
      <c r="AU171" s="172"/>
      <c r="AV171" s="172"/>
      <c r="AW171" s="172"/>
      <c r="AX171" s="172"/>
      <c r="AY171" s="172"/>
      <c r="AZ171" s="172"/>
      <c r="BA171" s="172"/>
      <c r="BB171" s="172"/>
      <c r="BC171" s="172"/>
      <c r="BD171" s="172"/>
      <c r="BE171" s="172"/>
      <c r="BF171" s="172"/>
      <c r="BG171" s="172"/>
      <c r="BH171" s="172"/>
      <c r="BI171" s="172"/>
      <c r="BJ171" s="172"/>
      <c r="BK171" s="172"/>
      <c r="BL171" s="172"/>
      <c r="BM171" s="172"/>
      <c r="BN171" s="172"/>
      <c r="BO171" s="172"/>
      <c r="BP171" s="172"/>
      <c r="BQ171" s="172"/>
      <c r="BR171" s="172"/>
      <c r="BS171" s="173"/>
      <c r="BT171" s="74">
        <v>1</v>
      </c>
      <c r="BU171" s="74"/>
      <c r="BV171" s="74"/>
      <c r="BW171" s="74"/>
      <c r="BX171" s="74"/>
      <c r="BY171" s="74"/>
      <c r="BZ171" s="74"/>
      <c r="CA171" s="74"/>
      <c r="CB171" s="74"/>
      <c r="CC171" s="74"/>
      <c r="CD171" s="74"/>
      <c r="CE171" s="74"/>
      <c r="CF171" s="74"/>
      <c r="CG171" s="74"/>
      <c r="CH171" s="74"/>
      <c r="CI171" s="74"/>
      <c r="CJ171" s="180">
        <v>0</v>
      </c>
      <c r="CK171" s="180"/>
      <c r="CL171" s="180"/>
      <c r="CM171" s="180"/>
      <c r="CN171" s="180"/>
      <c r="CO171" s="180"/>
      <c r="CP171" s="180"/>
      <c r="CQ171" s="180"/>
      <c r="CR171" s="180"/>
      <c r="CS171" s="180"/>
      <c r="CT171" s="180"/>
      <c r="CU171" s="180"/>
      <c r="CV171" s="180"/>
      <c r="CW171" s="180"/>
      <c r="CX171" s="180"/>
      <c r="CY171" s="180"/>
      <c r="CZ171" s="180"/>
      <c r="DA171" s="180"/>
      <c r="DB171" s="13"/>
    </row>
    <row r="172" spans="1:106">
      <c r="A172" s="72" t="s">
        <v>108</v>
      </c>
      <c r="B172" s="72"/>
      <c r="C172" s="72"/>
      <c r="D172" s="72"/>
      <c r="E172" s="72"/>
      <c r="F172" s="72"/>
      <c r="G172" s="72"/>
      <c r="H172" s="171" t="s">
        <v>164</v>
      </c>
      <c r="I172" s="172"/>
      <c r="J172" s="172"/>
      <c r="K172" s="172"/>
      <c r="L172" s="172"/>
      <c r="M172" s="172"/>
      <c r="N172" s="172"/>
      <c r="O172" s="172"/>
      <c r="P172" s="172"/>
      <c r="Q172" s="172"/>
      <c r="R172" s="172"/>
      <c r="S172" s="172"/>
      <c r="T172" s="172"/>
      <c r="U172" s="172"/>
      <c r="V172" s="172"/>
      <c r="W172" s="172"/>
      <c r="X172" s="172"/>
      <c r="Y172" s="172"/>
      <c r="Z172" s="172"/>
      <c r="AA172" s="172"/>
      <c r="AB172" s="172"/>
      <c r="AC172" s="172"/>
      <c r="AD172" s="172"/>
      <c r="AE172" s="172"/>
      <c r="AF172" s="172"/>
      <c r="AG172" s="172"/>
      <c r="AH172" s="172"/>
      <c r="AI172" s="172"/>
      <c r="AJ172" s="172"/>
      <c r="AK172" s="172"/>
      <c r="AL172" s="172"/>
      <c r="AM172" s="172"/>
      <c r="AN172" s="172"/>
      <c r="AO172" s="172"/>
      <c r="AP172" s="172"/>
      <c r="AQ172" s="172"/>
      <c r="AR172" s="172"/>
      <c r="AS172" s="172"/>
      <c r="AT172" s="172"/>
      <c r="AU172" s="172"/>
      <c r="AV172" s="172"/>
      <c r="AW172" s="172"/>
      <c r="AX172" s="172"/>
      <c r="AY172" s="172"/>
      <c r="AZ172" s="172"/>
      <c r="BA172" s="172"/>
      <c r="BB172" s="172"/>
      <c r="BC172" s="172"/>
      <c r="BD172" s="172"/>
      <c r="BE172" s="172"/>
      <c r="BF172" s="172"/>
      <c r="BG172" s="172"/>
      <c r="BH172" s="172"/>
      <c r="BI172" s="172"/>
      <c r="BJ172" s="172"/>
      <c r="BK172" s="172"/>
      <c r="BL172" s="172"/>
      <c r="BM172" s="172"/>
      <c r="BN172" s="172"/>
      <c r="BO172" s="172"/>
      <c r="BP172" s="172"/>
      <c r="BQ172" s="172"/>
      <c r="BR172" s="172"/>
      <c r="BS172" s="173"/>
      <c r="BT172" s="74">
        <v>1</v>
      </c>
      <c r="BU172" s="74"/>
      <c r="BV172" s="74"/>
      <c r="BW172" s="74"/>
      <c r="BX172" s="74"/>
      <c r="BY172" s="74"/>
      <c r="BZ172" s="74"/>
      <c r="CA172" s="74"/>
      <c r="CB172" s="74"/>
      <c r="CC172" s="74"/>
      <c r="CD172" s="74"/>
      <c r="CE172" s="74"/>
      <c r="CF172" s="74"/>
      <c r="CG172" s="74"/>
      <c r="CH172" s="74"/>
      <c r="CI172" s="74"/>
      <c r="CJ172" s="180">
        <v>24000</v>
      </c>
      <c r="CK172" s="180"/>
      <c r="CL172" s="180"/>
      <c r="CM172" s="180"/>
      <c r="CN172" s="180"/>
      <c r="CO172" s="180"/>
      <c r="CP172" s="180"/>
      <c r="CQ172" s="180"/>
      <c r="CR172" s="180"/>
      <c r="CS172" s="180"/>
      <c r="CT172" s="180"/>
      <c r="CU172" s="180"/>
      <c r="CV172" s="180"/>
      <c r="CW172" s="180"/>
      <c r="CX172" s="180"/>
      <c r="CY172" s="180"/>
      <c r="CZ172" s="180"/>
      <c r="DA172" s="180"/>
      <c r="DB172" s="13"/>
    </row>
    <row r="173" spans="1:106">
      <c r="A173" s="72" t="s">
        <v>109</v>
      </c>
      <c r="B173" s="72"/>
      <c r="C173" s="72"/>
      <c r="D173" s="72"/>
      <c r="E173" s="72"/>
      <c r="F173" s="72"/>
      <c r="G173" s="72"/>
      <c r="H173" s="171" t="s">
        <v>149</v>
      </c>
      <c r="I173" s="172"/>
      <c r="J173" s="172"/>
      <c r="K173" s="172"/>
      <c r="L173" s="172"/>
      <c r="M173" s="172"/>
      <c r="N173" s="172"/>
      <c r="O173" s="172"/>
      <c r="P173" s="172"/>
      <c r="Q173" s="172"/>
      <c r="R173" s="172"/>
      <c r="S173" s="172"/>
      <c r="T173" s="172"/>
      <c r="U173" s="172"/>
      <c r="V173" s="172"/>
      <c r="W173" s="172"/>
      <c r="X173" s="172"/>
      <c r="Y173" s="172"/>
      <c r="Z173" s="172"/>
      <c r="AA173" s="172"/>
      <c r="AB173" s="172"/>
      <c r="AC173" s="172"/>
      <c r="AD173" s="172"/>
      <c r="AE173" s="172"/>
      <c r="AF173" s="172"/>
      <c r="AG173" s="172"/>
      <c r="AH173" s="172"/>
      <c r="AI173" s="172"/>
      <c r="AJ173" s="172"/>
      <c r="AK173" s="172"/>
      <c r="AL173" s="172"/>
      <c r="AM173" s="172"/>
      <c r="AN173" s="172"/>
      <c r="AO173" s="172"/>
      <c r="AP173" s="172"/>
      <c r="AQ173" s="172"/>
      <c r="AR173" s="172"/>
      <c r="AS173" s="172"/>
      <c r="AT173" s="172"/>
      <c r="AU173" s="172"/>
      <c r="AV173" s="172"/>
      <c r="AW173" s="172"/>
      <c r="AX173" s="172"/>
      <c r="AY173" s="172"/>
      <c r="AZ173" s="172"/>
      <c r="BA173" s="172"/>
      <c r="BB173" s="172"/>
      <c r="BC173" s="172"/>
      <c r="BD173" s="172"/>
      <c r="BE173" s="172"/>
      <c r="BF173" s="172"/>
      <c r="BG173" s="172"/>
      <c r="BH173" s="172"/>
      <c r="BI173" s="172"/>
      <c r="BJ173" s="172"/>
      <c r="BK173" s="172"/>
      <c r="BL173" s="172"/>
      <c r="BM173" s="172"/>
      <c r="BN173" s="172"/>
      <c r="BO173" s="172"/>
      <c r="BP173" s="172"/>
      <c r="BQ173" s="172"/>
      <c r="BR173" s="172"/>
      <c r="BS173" s="173"/>
      <c r="BT173" s="74">
        <v>1</v>
      </c>
      <c r="BU173" s="74"/>
      <c r="BV173" s="74"/>
      <c r="BW173" s="74"/>
      <c r="BX173" s="74"/>
      <c r="BY173" s="74"/>
      <c r="BZ173" s="74"/>
      <c r="CA173" s="74"/>
      <c r="CB173" s="74"/>
      <c r="CC173" s="74"/>
      <c r="CD173" s="74"/>
      <c r="CE173" s="74"/>
      <c r="CF173" s="74"/>
      <c r="CG173" s="74"/>
      <c r="CH173" s="74"/>
      <c r="CI173" s="74"/>
      <c r="CJ173" s="180">
        <v>13200</v>
      </c>
      <c r="CK173" s="180"/>
      <c r="CL173" s="180"/>
      <c r="CM173" s="180"/>
      <c r="CN173" s="180"/>
      <c r="CO173" s="180"/>
      <c r="CP173" s="180"/>
      <c r="CQ173" s="180"/>
      <c r="CR173" s="180"/>
      <c r="CS173" s="180"/>
      <c r="CT173" s="180"/>
      <c r="CU173" s="180"/>
      <c r="CV173" s="180"/>
      <c r="CW173" s="180"/>
      <c r="CX173" s="180"/>
      <c r="CY173" s="180"/>
      <c r="CZ173" s="180"/>
      <c r="DA173" s="180"/>
      <c r="DB173" s="13"/>
    </row>
    <row r="174" spans="1:106">
      <c r="A174" s="72" t="s">
        <v>111</v>
      </c>
      <c r="B174" s="72"/>
      <c r="C174" s="72"/>
      <c r="D174" s="72"/>
      <c r="E174" s="72"/>
      <c r="F174" s="72"/>
      <c r="G174" s="72"/>
      <c r="H174" s="171" t="s">
        <v>163</v>
      </c>
      <c r="I174" s="172"/>
      <c r="J174" s="172"/>
      <c r="K174" s="172"/>
      <c r="L174" s="172"/>
      <c r="M174" s="172"/>
      <c r="N174" s="172"/>
      <c r="O174" s="172"/>
      <c r="P174" s="172"/>
      <c r="Q174" s="172"/>
      <c r="R174" s="172"/>
      <c r="S174" s="172"/>
      <c r="T174" s="172"/>
      <c r="U174" s="172"/>
      <c r="V174" s="172"/>
      <c r="W174" s="172"/>
      <c r="X174" s="172"/>
      <c r="Y174" s="172"/>
      <c r="Z174" s="172"/>
      <c r="AA174" s="172"/>
      <c r="AB174" s="172"/>
      <c r="AC174" s="172"/>
      <c r="AD174" s="172"/>
      <c r="AE174" s="172"/>
      <c r="AF174" s="172"/>
      <c r="AG174" s="172"/>
      <c r="AH174" s="172"/>
      <c r="AI174" s="172"/>
      <c r="AJ174" s="172"/>
      <c r="AK174" s="172"/>
      <c r="AL174" s="172"/>
      <c r="AM174" s="172"/>
      <c r="AN174" s="172"/>
      <c r="AO174" s="172"/>
      <c r="AP174" s="172"/>
      <c r="AQ174" s="172"/>
      <c r="AR174" s="172"/>
      <c r="AS174" s="172"/>
      <c r="AT174" s="172"/>
      <c r="AU174" s="172"/>
      <c r="AV174" s="172"/>
      <c r="AW174" s="172"/>
      <c r="AX174" s="172"/>
      <c r="AY174" s="172"/>
      <c r="AZ174" s="172"/>
      <c r="BA174" s="172"/>
      <c r="BB174" s="172"/>
      <c r="BC174" s="172"/>
      <c r="BD174" s="172"/>
      <c r="BE174" s="172"/>
      <c r="BF174" s="172"/>
      <c r="BG174" s="172"/>
      <c r="BH174" s="172"/>
      <c r="BI174" s="172"/>
      <c r="BJ174" s="172"/>
      <c r="BK174" s="172"/>
      <c r="BL174" s="172"/>
      <c r="BM174" s="172"/>
      <c r="BN174" s="172"/>
      <c r="BO174" s="172"/>
      <c r="BP174" s="172"/>
      <c r="BQ174" s="172"/>
      <c r="BR174" s="172"/>
      <c r="BS174" s="173"/>
      <c r="BT174" s="74">
        <v>1</v>
      </c>
      <c r="BU174" s="74"/>
      <c r="BV174" s="74"/>
      <c r="BW174" s="74"/>
      <c r="BX174" s="74"/>
      <c r="BY174" s="74"/>
      <c r="BZ174" s="74"/>
      <c r="CA174" s="74"/>
      <c r="CB174" s="74"/>
      <c r="CC174" s="74"/>
      <c r="CD174" s="74"/>
      <c r="CE174" s="74"/>
      <c r="CF174" s="74"/>
      <c r="CG174" s="74"/>
      <c r="CH174" s="74"/>
      <c r="CI174" s="74"/>
      <c r="CJ174" s="180">
        <v>13200</v>
      </c>
      <c r="CK174" s="180"/>
      <c r="CL174" s="180"/>
      <c r="CM174" s="180"/>
      <c r="CN174" s="180"/>
      <c r="CO174" s="180"/>
      <c r="CP174" s="180"/>
      <c r="CQ174" s="180"/>
      <c r="CR174" s="180"/>
      <c r="CS174" s="180"/>
      <c r="CT174" s="180"/>
      <c r="CU174" s="180"/>
      <c r="CV174" s="180"/>
      <c r="CW174" s="180"/>
      <c r="CX174" s="180"/>
      <c r="CY174" s="180"/>
      <c r="CZ174" s="180"/>
      <c r="DA174" s="180"/>
      <c r="DB174" s="13"/>
    </row>
    <row r="175" spans="1:106">
      <c r="A175" s="72" t="s">
        <v>112</v>
      </c>
      <c r="B175" s="72"/>
      <c r="C175" s="72"/>
      <c r="D175" s="72"/>
      <c r="E175" s="72"/>
      <c r="F175" s="72"/>
      <c r="G175" s="72"/>
      <c r="H175" s="171" t="s">
        <v>137</v>
      </c>
      <c r="I175" s="172"/>
      <c r="J175" s="172"/>
      <c r="K175" s="172"/>
      <c r="L175" s="172"/>
      <c r="M175" s="172"/>
      <c r="N175" s="172"/>
      <c r="O175" s="172"/>
      <c r="P175" s="172"/>
      <c r="Q175" s="172"/>
      <c r="R175" s="172"/>
      <c r="S175" s="172"/>
      <c r="T175" s="172"/>
      <c r="U175" s="172"/>
      <c r="V175" s="172"/>
      <c r="W175" s="172"/>
      <c r="X175" s="172"/>
      <c r="Y175" s="172"/>
      <c r="Z175" s="172"/>
      <c r="AA175" s="172"/>
      <c r="AB175" s="172"/>
      <c r="AC175" s="172"/>
      <c r="AD175" s="172"/>
      <c r="AE175" s="172"/>
      <c r="AF175" s="172"/>
      <c r="AG175" s="172"/>
      <c r="AH175" s="172"/>
      <c r="AI175" s="172"/>
      <c r="AJ175" s="172"/>
      <c r="AK175" s="172"/>
      <c r="AL175" s="172"/>
      <c r="AM175" s="172"/>
      <c r="AN175" s="172"/>
      <c r="AO175" s="172"/>
      <c r="AP175" s="172"/>
      <c r="AQ175" s="172"/>
      <c r="AR175" s="172"/>
      <c r="AS175" s="172"/>
      <c r="AT175" s="172"/>
      <c r="AU175" s="172"/>
      <c r="AV175" s="172"/>
      <c r="AW175" s="172"/>
      <c r="AX175" s="172"/>
      <c r="AY175" s="172"/>
      <c r="AZ175" s="172"/>
      <c r="BA175" s="172"/>
      <c r="BB175" s="172"/>
      <c r="BC175" s="172"/>
      <c r="BD175" s="172"/>
      <c r="BE175" s="172"/>
      <c r="BF175" s="172"/>
      <c r="BG175" s="172"/>
      <c r="BH175" s="172"/>
      <c r="BI175" s="172"/>
      <c r="BJ175" s="172"/>
      <c r="BK175" s="172"/>
      <c r="BL175" s="172"/>
      <c r="BM175" s="172"/>
      <c r="BN175" s="172"/>
      <c r="BO175" s="172"/>
      <c r="BP175" s="172"/>
      <c r="BQ175" s="172"/>
      <c r="BR175" s="172"/>
      <c r="BS175" s="173"/>
      <c r="BT175" s="74">
        <v>1</v>
      </c>
      <c r="BU175" s="74"/>
      <c r="BV175" s="74"/>
      <c r="BW175" s="74"/>
      <c r="BX175" s="74"/>
      <c r="BY175" s="74"/>
      <c r="BZ175" s="74"/>
      <c r="CA175" s="74"/>
      <c r="CB175" s="74"/>
      <c r="CC175" s="74"/>
      <c r="CD175" s="74"/>
      <c r="CE175" s="74"/>
      <c r="CF175" s="74"/>
      <c r="CG175" s="74"/>
      <c r="CH175" s="74"/>
      <c r="CI175" s="74"/>
      <c r="CJ175" s="180">
        <v>5500</v>
      </c>
      <c r="CK175" s="180"/>
      <c r="CL175" s="180"/>
      <c r="CM175" s="180"/>
      <c r="CN175" s="180"/>
      <c r="CO175" s="180"/>
      <c r="CP175" s="180"/>
      <c r="CQ175" s="180"/>
      <c r="CR175" s="180"/>
      <c r="CS175" s="180"/>
      <c r="CT175" s="180"/>
      <c r="CU175" s="180"/>
      <c r="CV175" s="180"/>
      <c r="CW175" s="180"/>
      <c r="CX175" s="180"/>
      <c r="CY175" s="180"/>
      <c r="CZ175" s="180"/>
      <c r="DA175" s="180"/>
      <c r="DB175" s="13"/>
    </row>
    <row r="176" spans="1:106">
      <c r="A176" s="67"/>
      <c r="B176" s="67"/>
      <c r="C176" s="67"/>
      <c r="D176" s="67"/>
      <c r="E176" s="67"/>
      <c r="F176" s="67"/>
      <c r="G176" s="67"/>
      <c r="H176" s="181" t="s">
        <v>10</v>
      </c>
      <c r="I176" s="182"/>
      <c r="J176" s="182"/>
      <c r="K176" s="182"/>
      <c r="L176" s="182"/>
      <c r="M176" s="182"/>
      <c r="N176" s="182"/>
      <c r="O176" s="182"/>
      <c r="P176" s="182"/>
      <c r="Q176" s="182"/>
      <c r="R176" s="182"/>
      <c r="S176" s="182"/>
      <c r="T176" s="182"/>
      <c r="U176" s="182"/>
      <c r="V176" s="182"/>
      <c r="W176" s="182"/>
      <c r="X176" s="182"/>
      <c r="Y176" s="182"/>
      <c r="Z176" s="182"/>
      <c r="AA176" s="182"/>
      <c r="AB176" s="182"/>
      <c r="AC176" s="182"/>
      <c r="AD176" s="182"/>
      <c r="AE176" s="182"/>
      <c r="AF176" s="182"/>
      <c r="AG176" s="182"/>
      <c r="AH176" s="182"/>
      <c r="AI176" s="182"/>
      <c r="AJ176" s="182"/>
      <c r="AK176" s="182"/>
      <c r="AL176" s="182"/>
      <c r="AM176" s="182"/>
      <c r="AN176" s="182"/>
      <c r="AO176" s="182"/>
      <c r="AP176" s="182"/>
      <c r="AQ176" s="182"/>
      <c r="AR176" s="182"/>
      <c r="AS176" s="182"/>
      <c r="AT176" s="182"/>
      <c r="AU176" s="182"/>
      <c r="AV176" s="182"/>
      <c r="AW176" s="182"/>
      <c r="AX176" s="182"/>
      <c r="AY176" s="182"/>
      <c r="AZ176" s="182"/>
      <c r="BA176" s="182"/>
      <c r="BB176" s="182"/>
      <c r="BC176" s="182"/>
      <c r="BD176" s="182"/>
      <c r="BE176" s="182"/>
      <c r="BF176" s="182"/>
      <c r="BG176" s="182"/>
      <c r="BH176" s="182"/>
      <c r="BI176" s="182"/>
      <c r="BJ176" s="182"/>
      <c r="BK176" s="182"/>
      <c r="BL176" s="182"/>
      <c r="BM176" s="182"/>
      <c r="BN176" s="182"/>
      <c r="BO176" s="182"/>
      <c r="BP176" s="182"/>
      <c r="BQ176" s="182"/>
      <c r="BR176" s="182"/>
      <c r="BS176" s="183"/>
      <c r="BT176" s="70" t="s">
        <v>11</v>
      </c>
      <c r="BU176" s="70"/>
      <c r="BV176" s="70"/>
      <c r="BW176" s="70"/>
      <c r="BX176" s="70"/>
      <c r="BY176" s="70"/>
      <c r="BZ176" s="70"/>
      <c r="CA176" s="70"/>
      <c r="CB176" s="70"/>
      <c r="CC176" s="70"/>
      <c r="CD176" s="70"/>
      <c r="CE176" s="70"/>
      <c r="CF176" s="70"/>
      <c r="CG176" s="70"/>
      <c r="CH176" s="70"/>
      <c r="CI176" s="70"/>
      <c r="CJ176" s="184">
        <f>SUM(CJ164:CJ175)</f>
        <v>300100</v>
      </c>
      <c r="CK176" s="184"/>
      <c r="CL176" s="184"/>
      <c r="CM176" s="184"/>
      <c r="CN176" s="184"/>
      <c r="CO176" s="184"/>
      <c r="CP176" s="184"/>
      <c r="CQ176" s="184"/>
      <c r="CR176" s="184"/>
      <c r="CS176" s="184"/>
      <c r="CT176" s="184"/>
      <c r="CU176" s="184"/>
      <c r="CV176" s="184"/>
      <c r="CW176" s="184"/>
      <c r="CX176" s="184"/>
      <c r="CY176" s="184"/>
      <c r="CZ176" s="184"/>
      <c r="DA176" s="184"/>
      <c r="DB176" s="13"/>
    </row>
    <row r="177" spans="1:106">
      <c r="A177" s="22"/>
      <c r="B177" s="22"/>
      <c r="C177" s="22"/>
      <c r="D177" s="22"/>
      <c r="E177" s="22"/>
      <c r="F177" s="22"/>
      <c r="G177" s="22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4"/>
      <c r="CI177" s="24"/>
      <c r="CJ177" s="25"/>
      <c r="CK177" s="25"/>
      <c r="CL177" s="25"/>
      <c r="CM177" s="25"/>
      <c r="CN177" s="25"/>
      <c r="CO177" s="25"/>
      <c r="CP177" s="25"/>
      <c r="CQ177" s="25"/>
      <c r="CR177" s="25"/>
      <c r="CS177" s="25"/>
      <c r="CT177" s="25"/>
      <c r="CU177" s="25"/>
      <c r="CV177" s="25"/>
      <c r="CW177" s="25"/>
      <c r="CX177" s="25"/>
      <c r="CY177" s="25"/>
      <c r="CZ177" s="25"/>
      <c r="DA177" s="25"/>
      <c r="DB177" s="13"/>
    </row>
    <row r="178" spans="1:106" ht="14.25">
      <c r="A178" s="81" t="s">
        <v>150</v>
      </c>
      <c r="B178" s="81"/>
      <c r="C178" s="81"/>
      <c r="D178" s="81"/>
      <c r="E178" s="81"/>
      <c r="F178" s="81"/>
      <c r="G178" s="81"/>
      <c r="H178" s="81"/>
      <c r="I178" s="81"/>
      <c r="J178" s="81"/>
      <c r="K178" s="81"/>
      <c r="L178" s="81"/>
      <c r="M178" s="81"/>
      <c r="N178" s="81"/>
      <c r="O178" s="81"/>
      <c r="P178" s="81"/>
      <c r="Q178" s="81"/>
      <c r="R178" s="81"/>
      <c r="S178" s="81"/>
      <c r="T178" s="81"/>
      <c r="U178" s="81"/>
      <c r="V178" s="81"/>
      <c r="W178" s="81"/>
      <c r="X178" s="81"/>
      <c r="Y178" s="81"/>
      <c r="Z178" s="81"/>
      <c r="AA178" s="81"/>
      <c r="AB178" s="81"/>
      <c r="AC178" s="81"/>
      <c r="AD178" s="81"/>
      <c r="AE178" s="81"/>
      <c r="AF178" s="81"/>
      <c r="AG178" s="81"/>
      <c r="AH178" s="81"/>
      <c r="AI178" s="81"/>
      <c r="AJ178" s="81"/>
      <c r="AK178" s="81"/>
      <c r="AL178" s="81"/>
      <c r="AM178" s="81"/>
      <c r="AN178" s="81"/>
      <c r="AO178" s="81"/>
      <c r="AP178" s="81"/>
      <c r="AQ178" s="81"/>
      <c r="AR178" s="81"/>
      <c r="AS178" s="81"/>
      <c r="AT178" s="81"/>
      <c r="AU178" s="81"/>
      <c r="AV178" s="81"/>
      <c r="AW178" s="81"/>
      <c r="AX178" s="81"/>
      <c r="AY178" s="81"/>
      <c r="AZ178" s="81"/>
      <c r="BA178" s="81"/>
      <c r="BB178" s="81"/>
      <c r="BC178" s="81"/>
      <c r="BD178" s="81"/>
      <c r="BE178" s="81"/>
      <c r="BF178" s="81"/>
      <c r="BG178" s="81"/>
      <c r="BH178" s="81"/>
      <c r="BI178" s="81"/>
      <c r="BJ178" s="81"/>
      <c r="BK178" s="81"/>
      <c r="BL178" s="81"/>
      <c r="BM178" s="81"/>
      <c r="BN178" s="81"/>
      <c r="BO178" s="81"/>
      <c r="BP178" s="81"/>
      <c r="BQ178" s="81"/>
      <c r="BR178" s="81"/>
      <c r="BS178" s="81"/>
      <c r="BT178" s="81"/>
      <c r="BU178" s="81"/>
      <c r="BV178" s="81"/>
      <c r="BW178" s="81"/>
      <c r="BX178" s="81"/>
      <c r="BY178" s="81"/>
      <c r="BZ178" s="81"/>
      <c r="CA178" s="81"/>
      <c r="CB178" s="81"/>
      <c r="CC178" s="81"/>
      <c r="CD178" s="81"/>
      <c r="CE178" s="81"/>
      <c r="CF178" s="81"/>
      <c r="CG178" s="81"/>
      <c r="CH178" s="81"/>
      <c r="CI178" s="81"/>
      <c r="CJ178" s="81"/>
      <c r="CK178" s="81"/>
      <c r="CL178" s="81"/>
      <c r="CM178" s="81"/>
      <c r="CN178" s="81"/>
      <c r="CO178" s="81"/>
      <c r="CP178" s="81"/>
      <c r="CQ178" s="81"/>
      <c r="CR178" s="81"/>
      <c r="CS178" s="81"/>
      <c r="CT178" s="81"/>
      <c r="CU178" s="81"/>
      <c r="CV178" s="81"/>
      <c r="CW178" s="81"/>
      <c r="CX178" s="81"/>
      <c r="CY178" s="81"/>
      <c r="CZ178" s="81"/>
      <c r="DA178" s="81"/>
      <c r="DB178" s="13"/>
    </row>
    <row r="179" spans="1:106" ht="14.25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  <c r="AY179" s="37"/>
      <c r="AZ179" s="37"/>
      <c r="BA179" s="37"/>
      <c r="BB179" s="37"/>
      <c r="BC179" s="37"/>
      <c r="BD179" s="37"/>
      <c r="BE179" s="37"/>
      <c r="BF179" s="37"/>
      <c r="BG179" s="37"/>
      <c r="BH179" s="37"/>
      <c r="BI179" s="37"/>
      <c r="BJ179" s="37"/>
      <c r="BK179" s="37"/>
      <c r="BL179" s="37"/>
      <c r="BM179" s="37"/>
      <c r="BN179" s="37"/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  <c r="BY179" s="37"/>
      <c r="BZ179" s="37"/>
      <c r="CA179" s="37"/>
      <c r="CB179" s="37"/>
      <c r="CC179" s="37"/>
      <c r="CD179" s="37"/>
      <c r="CE179" s="37"/>
      <c r="CF179" s="37"/>
      <c r="CG179" s="37"/>
      <c r="CH179" s="37"/>
      <c r="CI179" s="37"/>
      <c r="CJ179" s="37"/>
      <c r="CK179" s="37"/>
      <c r="CL179" s="37"/>
      <c r="CM179" s="37"/>
      <c r="CN179" s="37"/>
      <c r="CO179" s="37"/>
      <c r="CP179" s="37"/>
      <c r="CQ179" s="37"/>
      <c r="CR179" s="37"/>
      <c r="CS179" s="37"/>
      <c r="CT179" s="37"/>
      <c r="CU179" s="37"/>
      <c r="CV179" s="37"/>
      <c r="CW179" s="37"/>
      <c r="CX179" s="37"/>
      <c r="CY179" s="37"/>
      <c r="CZ179" s="37"/>
      <c r="DA179" s="37"/>
      <c r="DB179" s="13"/>
    </row>
    <row r="180" spans="1:106" ht="14.25">
      <c r="A180" s="36"/>
      <c r="B180" s="36"/>
      <c r="C180" s="36"/>
      <c r="D180" s="36"/>
      <c r="E180" s="36"/>
      <c r="F180" s="36"/>
      <c r="G180" s="36"/>
      <c r="H180" s="78" t="s">
        <v>72</v>
      </c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78"/>
      <c r="U180" s="78"/>
      <c r="V180" s="78"/>
      <c r="W180" s="78"/>
      <c r="X180" s="78"/>
      <c r="Y180" s="78"/>
      <c r="Z180" s="78"/>
      <c r="AA180" s="78"/>
      <c r="AB180" s="36"/>
      <c r="AC180" s="36"/>
      <c r="AD180" s="36"/>
      <c r="AE180" s="36"/>
      <c r="AF180" s="36"/>
      <c r="AG180" s="36"/>
      <c r="AH180" s="29"/>
      <c r="AI180" s="29"/>
      <c r="AJ180" s="29"/>
      <c r="AK180" s="29"/>
      <c r="AL180" s="29"/>
      <c r="AM180" s="29"/>
      <c r="AN180" s="29"/>
      <c r="AO180" s="79">
        <v>4</v>
      </c>
      <c r="AP180" s="80"/>
      <c r="AQ180" s="80"/>
      <c r="AR180" s="80"/>
      <c r="AS180" s="80"/>
      <c r="AT180" s="80"/>
      <c r="AU180" s="80"/>
      <c r="AV180" s="80"/>
      <c r="AW180" s="80"/>
      <c r="AX180" s="80"/>
      <c r="AY180" s="80"/>
      <c r="AZ180" s="80"/>
      <c r="BA180" s="80"/>
      <c r="BB180" s="80"/>
      <c r="BC180" s="80"/>
      <c r="BD180" s="80"/>
      <c r="BE180" s="80"/>
      <c r="BF180" s="80"/>
      <c r="BG180" s="80"/>
      <c r="BH180" s="80"/>
      <c r="BI180" s="80"/>
      <c r="BJ180" s="80"/>
      <c r="BK180" s="80"/>
      <c r="BL180" s="80"/>
      <c r="BM180" s="80"/>
      <c r="BN180" s="80"/>
      <c r="BO180" s="80"/>
      <c r="BP180" s="80"/>
      <c r="BQ180" s="80"/>
      <c r="BR180" s="80"/>
      <c r="BS180" s="80"/>
      <c r="BT180" s="80"/>
      <c r="BU180" s="80"/>
      <c r="BV180" s="80"/>
      <c r="BW180" s="80"/>
      <c r="BX180" s="80"/>
      <c r="BY180" s="80"/>
      <c r="BZ180" s="80"/>
      <c r="CA180" s="80"/>
      <c r="CB180" s="80"/>
      <c r="CC180" s="80"/>
      <c r="CD180" s="80"/>
      <c r="CE180" s="80"/>
      <c r="CF180" s="80"/>
      <c r="CG180" s="80"/>
      <c r="CH180" s="80"/>
      <c r="CI180" s="80"/>
      <c r="CJ180" s="80"/>
      <c r="CK180" s="80"/>
      <c r="CL180" s="80"/>
      <c r="CM180" s="80"/>
      <c r="CN180" s="80"/>
      <c r="CO180" s="80"/>
      <c r="CP180" s="80"/>
      <c r="CQ180" s="80"/>
      <c r="CR180" s="80"/>
      <c r="CS180" s="80"/>
      <c r="CT180" s="80"/>
      <c r="CU180" s="80"/>
      <c r="CV180" s="80"/>
      <c r="CW180" s="80"/>
      <c r="CX180" s="80"/>
      <c r="CY180" s="80"/>
      <c r="CZ180" s="80"/>
      <c r="DA180" s="80"/>
      <c r="DB180" s="82"/>
    </row>
    <row r="181" spans="1:106" ht="14.25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  <c r="AZ181" s="29"/>
      <c r="BA181" s="29"/>
      <c r="BB181" s="29"/>
      <c r="BC181" s="29"/>
      <c r="BD181" s="29"/>
      <c r="BE181" s="29"/>
      <c r="BF181" s="29"/>
      <c r="BG181" s="29"/>
      <c r="BH181" s="29"/>
      <c r="BI181" s="29"/>
      <c r="BJ181" s="29"/>
      <c r="BK181" s="29"/>
      <c r="BL181" s="29"/>
      <c r="BM181" s="29"/>
      <c r="BN181" s="29"/>
      <c r="BO181" s="29"/>
      <c r="BP181" s="29"/>
      <c r="BQ181" s="29"/>
      <c r="BR181" s="29"/>
      <c r="BS181" s="29"/>
      <c r="BT181" s="29"/>
      <c r="BU181" s="29"/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</row>
    <row r="182" spans="1:106" ht="14.25">
      <c r="A182" s="37"/>
      <c r="B182" s="37"/>
      <c r="C182" s="37"/>
      <c r="D182" s="37"/>
      <c r="E182" s="37"/>
      <c r="F182" s="37"/>
      <c r="G182" s="37"/>
      <c r="H182" s="81" t="s">
        <v>71</v>
      </c>
      <c r="I182" s="81"/>
      <c r="J182" s="81"/>
      <c r="K182" s="81"/>
      <c r="L182" s="81"/>
      <c r="M182" s="81"/>
      <c r="N182" s="81"/>
      <c r="O182" s="81"/>
      <c r="P182" s="81"/>
      <c r="Q182" s="81"/>
      <c r="R182" s="81"/>
      <c r="S182" s="81"/>
      <c r="T182" s="81"/>
      <c r="U182" s="81"/>
      <c r="V182" s="81"/>
      <c r="W182" s="81"/>
      <c r="X182" s="81"/>
      <c r="Y182" s="81"/>
      <c r="Z182" s="81"/>
      <c r="AA182" s="37"/>
      <c r="AB182" s="37"/>
      <c r="AC182" s="37"/>
      <c r="AD182" s="37"/>
      <c r="AE182" s="37"/>
      <c r="AF182" s="37"/>
      <c r="AG182" s="37"/>
      <c r="AH182" s="79">
        <v>244</v>
      </c>
      <c r="AI182" s="80"/>
      <c r="AJ182" s="80"/>
      <c r="AK182" s="80"/>
      <c r="AL182" s="80"/>
      <c r="AM182" s="80"/>
      <c r="AN182" s="80"/>
      <c r="AO182" s="80"/>
      <c r="AP182" s="80"/>
      <c r="AQ182" s="80"/>
      <c r="AR182" s="80"/>
      <c r="AS182" s="80"/>
      <c r="AT182" s="80"/>
      <c r="AU182" s="80"/>
      <c r="AV182" s="80"/>
      <c r="AW182" s="80"/>
      <c r="AX182" s="80"/>
      <c r="AY182" s="80"/>
      <c r="AZ182" s="80"/>
      <c r="BA182" s="80"/>
      <c r="BB182" s="80"/>
      <c r="BC182" s="80"/>
      <c r="BD182" s="80"/>
      <c r="BE182" s="80"/>
      <c r="BF182" s="80"/>
      <c r="BG182" s="80"/>
      <c r="BH182" s="80"/>
      <c r="BI182" s="80"/>
      <c r="BJ182" s="80"/>
      <c r="BK182" s="80"/>
      <c r="BL182" s="80"/>
      <c r="BM182" s="80"/>
      <c r="BN182" s="80"/>
      <c r="BO182" s="80"/>
      <c r="BP182" s="80"/>
      <c r="BQ182" s="80"/>
      <c r="BR182" s="80"/>
      <c r="BS182" s="80"/>
      <c r="BT182" s="80"/>
      <c r="BU182" s="80"/>
      <c r="BV182" s="80"/>
      <c r="BW182" s="80"/>
      <c r="BX182" s="80"/>
      <c r="BY182" s="80"/>
      <c r="BZ182" s="80"/>
      <c r="CA182" s="80"/>
      <c r="CB182" s="80"/>
      <c r="CC182" s="80"/>
      <c r="CD182" s="80"/>
      <c r="CE182" s="80"/>
      <c r="CF182" s="80"/>
      <c r="CG182" s="80"/>
      <c r="CH182" s="80"/>
      <c r="CI182" s="80"/>
      <c r="CJ182" s="80"/>
      <c r="CK182" s="80"/>
      <c r="CL182" s="80"/>
      <c r="CM182" s="80"/>
      <c r="CN182" s="80"/>
      <c r="CO182" s="80"/>
      <c r="CP182" s="80"/>
      <c r="CQ182" s="80"/>
      <c r="CR182" s="80"/>
      <c r="CS182" s="80"/>
      <c r="CT182" s="80"/>
      <c r="CU182" s="80"/>
      <c r="CV182" s="80"/>
      <c r="CW182" s="80"/>
      <c r="CX182" s="80"/>
      <c r="CY182" s="80"/>
      <c r="CZ182" s="80"/>
      <c r="DA182" s="82"/>
      <c r="DB182" s="29"/>
    </row>
    <row r="183" spans="1:106" ht="1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  <c r="CB183" s="14"/>
      <c r="CC183" s="14"/>
      <c r="CD183" s="14"/>
      <c r="CE183" s="14"/>
      <c r="CF183" s="14"/>
      <c r="CG183" s="14"/>
      <c r="CH183" s="14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  <c r="CS183" s="14"/>
      <c r="CT183" s="14"/>
      <c r="CU183" s="14"/>
      <c r="CV183" s="14"/>
      <c r="CW183" s="14"/>
      <c r="CX183" s="14"/>
      <c r="CY183" s="14"/>
      <c r="CZ183" s="14"/>
      <c r="DA183" s="14"/>
      <c r="DB183" s="14"/>
    </row>
    <row r="184" spans="1:106">
      <c r="A184" s="83" t="s">
        <v>0</v>
      </c>
      <c r="B184" s="84"/>
      <c r="C184" s="84"/>
      <c r="D184" s="84"/>
      <c r="E184" s="84"/>
      <c r="F184" s="84"/>
      <c r="G184" s="85"/>
      <c r="H184" s="83" t="s">
        <v>15</v>
      </c>
      <c r="I184" s="84"/>
      <c r="J184" s="84"/>
      <c r="K184" s="84"/>
      <c r="L184" s="84"/>
      <c r="M184" s="84"/>
      <c r="N184" s="84"/>
      <c r="O184" s="84"/>
      <c r="P184" s="84"/>
      <c r="Q184" s="84"/>
      <c r="R184" s="84"/>
      <c r="S184" s="84"/>
      <c r="T184" s="84"/>
      <c r="U184" s="84"/>
      <c r="V184" s="84"/>
      <c r="W184" s="84"/>
      <c r="X184" s="84"/>
      <c r="Y184" s="84"/>
      <c r="Z184" s="84"/>
      <c r="AA184" s="84"/>
      <c r="AB184" s="84"/>
      <c r="AC184" s="84"/>
      <c r="AD184" s="84"/>
      <c r="AE184" s="84"/>
      <c r="AF184" s="84"/>
      <c r="AG184" s="84"/>
      <c r="AH184" s="84"/>
      <c r="AI184" s="84"/>
      <c r="AJ184" s="84"/>
      <c r="AK184" s="84"/>
      <c r="AL184" s="84"/>
      <c r="AM184" s="84"/>
      <c r="AN184" s="84"/>
      <c r="AO184" s="84"/>
      <c r="AP184" s="84"/>
      <c r="AQ184" s="84"/>
      <c r="AR184" s="84"/>
      <c r="AS184" s="84"/>
      <c r="AT184" s="84"/>
      <c r="AU184" s="84"/>
      <c r="AV184" s="84"/>
      <c r="AW184" s="84"/>
      <c r="AX184" s="84"/>
      <c r="AY184" s="84"/>
      <c r="AZ184" s="84"/>
      <c r="BA184" s="84"/>
      <c r="BB184" s="84"/>
      <c r="BC184" s="85"/>
      <c r="BD184" s="83" t="s">
        <v>58</v>
      </c>
      <c r="BE184" s="84"/>
      <c r="BF184" s="84"/>
      <c r="BG184" s="84"/>
      <c r="BH184" s="84"/>
      <c r="BI184" s="84"/>
      <c r="BJ184" s="84"/>
      <c r="BK184" s="84"/>
      <c r="BL184" s="84"/>
      <c r="BM184" s="84"/>
      <c r="BN184" s="84"/>
      <c r="BO184" s="84"/>
      <c r="BP184" s="84"/>
      <c r="BQ184" s="84"/>
      <c r="BR184" s="84"/>
      <c r="BS184" s="85"/>
      <c r="BT184" s="83" t="s">
        <v>64</v>
      </c>
      <c r="BU184" s="84"/>
      <c r="BV184" s="84"/>
      <c r="BW184" s="84"/>
      <c r="BX184" s="84"/>
      <c r="BY184" s="84"/>
      <c r="BZ184" s="84"/>
      <c r="CA184" s="84"/>
      <c r="CB184" s="84"/>
      <c r="CC184" s="84"/>
      <c r="CD184" s="84"/>
      <c r="CE184" s="84"/>
      <c r="CF184" s="84"/>
      <c r="CG184" s="84"/>
      <c r="CH184" s="84"/>
      <c r="CI184" s="85"/>
      <c r="CJ184" s="83" t="s">
        <v>65</v>
      </c>
      <c r="CK184" s="84"/>
      <c r="CL184" s="84"/>
      <c r="CM184" s="84"/>
      <c r="CN184" s="84"/>
      <c r="CO184" s="84"/>
      <c r="CP184" s="84"/>
      <c r="CQ184" s="84"/>
      <c r="CR184" s="84"/>
      <c r="CS184" s="84"/>
      <c r="CT184" s="84"/>
      <c r="CU184" s="84"/>
      <c r="CV184" s="84"/>
      <c r="CW184" s="84"/>
      <c r="CX184" s="84"/>
      <c r="CY184" s="84"/>
      <c r="CZ184" s="84"/>
      <c r="DA184" s="85"/>
      <c r="DB184" s="20"/>
    </row>
    <row r="185" spans="1:106">
      <c r="A185" s="77"/>
      <c r="B185" s="77"/>
      <c r="C185" s="77"/>
      <c r="D185" s="77"/>
      <c r="E185" s="77"/>
      <c r="F185" s="77"/>
      <c r="G185" s="77"/>
      <c r="H185" s="77">
        <v>1</v>
      </c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  <c r="AC185" s="77"/>
      <c r="AD185" s="77"/>
      <c r="AE185" s="77"/>
      <c r="AF185" s="77"/>
      <c r="AG185" s="77"/>
      <c r="AH185" s="77"/>
      <c r="AI185" s="77"/>
      <c r="AJ185" s="77"/>
      <c r="AK185" s="77"/>
      <c r="AL185" s="77"/>
      <c r="AM185" s="77"/>
      <c r="AN185" s="77"/>
      <c r="AO185" s="77"/>
      <c r="AP185" s="77"/>
      <c r="AQ185" s="77"/>
      <c r="AR185" s="77"/>
      <c r="AS185" s="77"/>
      <c r="AT185" s="77"/>
      <c r="AU185" s="77"/>
      <c r="AV185" s="77"/>
      <c r="AW185" s="77"/>
      <c r="AX185" s="77"/>
      <c r="AY185" s="77"/>
      <c r="AZ185" s="77"/>
      <c r="BA185" s="77"/>
      <c r="BB185" s="77"/>
      <c r="BC185" s="77"/>
      <c r="BD185" s="77">
        <v>2</v>
      </c>
      <c r="BE185" s="77"/>
      <c r="BF185" s="77"/>
      <c r="BG185" s="77"/>
      <c r="BH185" s="77"/>
      <c r="BI185" s="77"/>
      <c r="BJ185" s="77"/>
      <c r="BK185" s="77"/>
      <c r="BL185" s="77"/>
      <c r="BM185" s="77"/>
      <c r="BN185" s="77"/>
      <c r="BO185" s="77"/>
      <c r="BP185" s="77"/>
      <c r="BQ185" s="77"/>
      <c r="BR185" s="77"/>
      <c r="BS185" s="77"/>
      <c r="BT185" s="77">
        <v>3</v>
      </c>
      <c r="BU185" s="77"/>
      <c r="BV185" s="77"/>
      <c r="BW185" s="77"/>
      <c r="BX185" s="77"/>
      <c r="BY185" s="77"/>
      <c r="BZ185" s="77"/>
      <c r="CA185" s="77"/>
      <c r="CB185" s="77"/>
      <c r="CC185" s="77"/>
      <c r="CD185" s="77"/>
      <c r="CE185" s="77"/>
      <c r="CF185" s="77"/>
      <c r="CG185" s="77"/>
      <c r="CH185" s="77"/>
      <c r="CI185" s="77"/>
      <c r="CJ185" s="77">
        <v>4</v>
      </c>
      <c r="CK185" s="77"/>
      <c r="CL185" s="77"/>
      <c r="CM185" s="77"/>
      <c r="CN185" s="77"/>
      <c r="CO185" s="77"/>
      <c r="CP185" s="77"/>
      <c r="CQ185" s="77"/>
      <c r="CR185" s="77"/>
      <c r="CS185" s="77"/>
      <c r="CT185" s="77"/>
      <c r="CU185" s="77"/>
      <c r="CV185" s="77"/>
      <c r="CW185" s="77"/>
      <c r="CX185" s="77"/>
      <c r="CY185" s="77"/>
      <c r="CZ185" s="77"/>
      <c r="DA185" s="77"/>
      <c r="DB185" s="21"/>
    </row>
    <row r="186" spans="1:106">
      <c r="A186" s="72" t="s">
        <v>23</v>
      </c>
      <c r="B186" s="72"/>
      <c r="C186" s="72"/>
      <c r="D186" s="72"/>
      <c r="E186" s="72"/>
      <c r="F186" s="72"/>
      <c r="G186" s="72"/>
      <c r="H186" s="73" t="s">
        <v>165</v>
      </c>
      <c r="I186" s="73"/>
      <c r="J186" s="73"/>
      <c r="K186" s="73"/>
      <c r="L186" s="73"/>
      <c r="M186" s="73"/>
      <c r="N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  <c r="Z186" s="73"/>
      <c r="AA186" s="73"/>
      <c r="AB186" s="73"/>
      <c r="AC186" s="73"/>
      <c r="AD186" s="73"/>
      <c r="AE186" s="73"/>
      <c r="AF186" s="73"/>
      <c r="AG186" s="73"/>
      <c r="AH186" s="73"/>
      <c r="AI186" s="73"/>
      <c r="AJ186" s="73"/>
      <c r="AK186" s="73"/>
      <c r="AL186" s="73"/>
      <c r="AM186" s="73"/>
      <c r="AN186" s="73"/>
      <c r="AO186" s="73"/>
      <c r="AP186" s="73"/>
      <c r="AQ186" s="73"/>
      <c r="AR186" s="73"/>
      <c r="AS186" s="73"/>
      <c r="AT186" s="73"/>
      <c r="AU186" s="73"/>
      <c r="AV186" s="73"/>
      <c r="AW186" s="73"/>
      <c r="AX186" s="73"/>
      <c r="AY186" s="73"/>
      <c r="AZ186" s="73"/>
      <c r="BA186" s="73"/>
      <c r="BB186" s="73"/>
      <c r="BC186" s="73"/>
      <c r="BD186" s="74">
        <v>12</v>
      </c>
      <c r="BE186" s="74"/>
      <c r="BF186" s="74"/>
      <c r="BG186" s="74"/>
      <c r="BH186" s="74"/>
      <c r="BI186" s="74"/>
      <c r="BJ186" s="74"/>
      <c r="BK186" s="74"/>
      <c r="BL186" s="74"/>
      <c r="BM186" s="74"/>
      <c r="BN186" s="74"/>
      <c r="BO186" s="74"/>
      <c r="BP186" s="74"/>
      <c r="BQ186" s="74"/>
      <c r="BR186" s="74"/>
      <c r="BS186" s="74"/>
      <c r="BT186" s="76">
        <v>1566.6666666000001</v>
      </c>
      <c r="BU186" s="76"/>
      <c r="BV186" s="76"/>
      <c r="BW186" s="76"/>
      <c r="BX186" s="76"/>
      <c r="BY186" s="76"/>
      <c r="BZ186" s="76"/>
      <c r="CA186" s="76"/>
      <c r="CB186" s="76"/>
      <c r="CC186" s="76"/>
      <c r="CD186" s="76"/>
      <c r="CE186" s="76"/>
      <c r="CF186" s="76"/>
      <c r="CG186" s="76"/>
      <c r="CH186" s="76"/>
      <c r="CI186" s="76"/>
      <c r="CJ186" s="75">
        <f>SUM(BD186*BT186)</f>
        <v>18799.999999200001</v>
      </c>
      <c r="CK186" s="75"/>
      <c r="CL186" s="75"/>
      <c r="CM186" s="75"/>
      <c r="CN186" s="75"/>
      <c r="CO186" s="75"/>
      <c r="CP186" s="75"/>
      <c r="CQ186" s="75"/>
      <c r="CR186" s="75"/>
      <c r="CS186" s="75"/>
      <c r="CT186" s="75"/>
      <c r="CU186" s="75"/>
      <c r="CV186" s="75"/>
      <c r="CW186" s="75"/>
      <c r="CX186" s="75"/>
      <c r="CY186" s="75"/>
      <c r="CZ186" s="75"/>
      <c r="DA186" s="75"/>
      <c r="DB186" s="21"/>
    </row>
    <row r="187" spans="1:106">
      <c r="A187" s="72" t="s">
        <v>27</v>
      </c>
      <c r="B187" s="72"/>
      <c r="C187" s="72"/>
      <c r="D187" s="72"/>
      <c r="E187" s="72"/>
      <c r="F187" s="72"/>
      <c r="G187" s="72"/>
      <c r="H187" s="73" t="s">
        <v>166</v>
      </c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  <c r="Z187" s="73"/>
      <c r="AA187" s="73"/>
      <c r="AB187" s="73"/>
      <c r="AC187" s="73"/>
      <c r="AD187" s="73"/>
      <c r="AE187" s="73"/>
      <c r="AF187" s="73"/>
      <c r="AG187" s="73"/>
      <c r="AH187" s="73"/>
      <c r="AI187" s="73"/>
      <c r="AJ187" s="73"/>
      <c r="AK187" s="73"/>
      <c r="AL187" s="73"/>
      <c r="AM187" s="73"/>
      <c r="AN187" s="73"/>
      <c r="AO187" s="73"/>
      <c r="AP187" s="73"/>
      <c r="AQ187" s="73"/>
      <c r="AR187" s="73"/>
      <c r="AS187" s="73"/>
      <c r="AT187" s="73"/>
      <c r="AU187" s="73"/>
      <c r="AV187" s="73"/>
      <c r="AW187" s="73"/>
      <c r="AX187" s="73"/>
      <c r="AY187" s="73"/>
      <c r="AZ187" s="73"/>
      <c r="BA187" s="73"/>
      <c r="BB187" s="73"/>
      <c r="BC187" s="73"/>
      <c r="BD187" s="74">
        <v>12</v>
      </c>
      <c r="BE187" s="74"/>
      <c r="BF187" s="74"/>
      <c r="BG187" s="74"/>
      <c r="BH187" s="74"/>
      <c r="BI187" s="74"/>
      <c r="BJ187" s="74"/>
      <c r="BK187" s="74"/>
      <c r="BL187" s="74"/>
      <c r="BM187" s="74"/>
      <c r="BN187" s="74"/>
      <c r="BO187" s="74"/>
      <c r="BP187" s="74"/>
      <c r="BQ187" s="74"/>
      <c r="BR187" s="74"/>
      <c r="BS187" s="74"/>
      <c r="BT187" s="76">
        <v>1566.6666666000001</v>
      </c>
      <c r="BU187" s="76"/>
      <c r="BV187" s="76"/>
      <c r="BW187" s="76"/>
      <c r="BX187" s="76"/>
      <c r="BY187" s="76"/>
      <c r="BZ187" s="76"/>
      <c r="CA187" s="76"/>
      <c r="CB187" s="76"/>
      <c r="CC187" s="76"/>
      <c r="CD187" s="76"/>
      <c r="CE187" s="76"/>
      <c r="CF187" s="76"/>
      <c r="CG187" s="76"/>
      <c r="CH187" s="76"/>
      <c r="CI187" s="76"/>
      <c r="CJ187" s="75">
        <f>SUM(BD187*BT187)</f>
        <v>18799.999999200001</v>
      </c>
      <c r="CK187" s="75"/>
      <c r="CL187" s="75"/>
      <c r="CM187" s="75"/>
      <c r="CN187" s="75"/>
      <c r="CO187" s="75"/>
      <c r="CP187" s="75"/>
      <c r="CQ187" s="75"/>
      <c r="CR187" s="75"/>
      <c r="CS187" s="75"/>
      <c r="CT187" s="75"/>
      <c r="CU187" s="75"/>
      <c r="CV187" s="75"/>
      <c r="CW187" s="75"/>
      <c r="CX187" s="75"/>
      <c r="CY187" s="75"/>
      <c r="CZ187" s="75"/>
      <c r="DA187" s="75"/>
      <c r="DB187" s="21"/>
    </row>
    <row r="188" spans="1:106">
      <c r="A188" s="72" t="s">
        <v>33</v>
      </c>
      <c r="B188" s="72"/>
      <c r="C188" s="72"/>
      <c r="D188" s="72"/>
      <c r="E188" s="72"/>
      <c r="F188" s="72"/>
      <c r="G188" s="72"/>
      <c r="H188" s="73" t="s">
        <v>120</v>
      </c>
      <c r="I188" s="73"/>
      <c r="J188" s="73"/>
      <c r="K188" s="73"/>
      <c r="L188" s="73"/>
      <c r="M188" s="73"/>
      <c r="N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  <c r="Z188" s="73"/>
      <c r="AA188" s="73"/>
      <c r="AB188" s="73"/>
      <c r="AC188" s="73"/>
      <c r="AD188" s="73"/>
      <c r="AE188" s="73"/>
      <c r="AF188" s="73"/>
      <c r="AG188" s="73"/>
      <c r="AH188" s="73"/>
      <c r="AI188" s="73"/>
      <c r="AJ188" s="73"/>
      <c r="AK188" s="73"/>
      <c r="AL188" s="73"/>
      <c r="AM188" s="73"/>
      <c r="AN188" s="73"/>
      <c r="AO188" s="73"/>
      <c r="AP188" s="73"/>
      <c r="AQ188" s="73"/>
      <c r="AR188" s="73"/>
      <c r="AS188" s="73"/>
      <c r="AT188" s="73"/>
      <c r="AU188" s="73"/>
      <c r="AV188" s="73"/>
      <c r="AW188" s="73"/>
      <c r="AX188" s="73"/>
      <c r="AY188" s="73"/>
      <c r="AZ188" s="73"/>
      <c r="BA188" s="73"/>
      <c r="BB188" s="73"/>
      <c r="BC188" s="73"/>
      <c r="BD188" s="74">
        <v>12</v>
      </c>
      <c r="BE188" s="74"/>
      <c r="BF188" s="74"/>
      <c r="BG188" s="74"/>
      <c r="BH188" s="74"/>
      <c r="BI188" s="74"/>
      <c r="BJ188" s="74"/>
      <c r="BK188" s="74"/>
      <c r="BL188" s="74"/>
      <c r="BM188" s="74"/>
      <c r="BN188" s="74"/>
      <c r="BO188" s="74"/>
      <c r="BP188" s="74"/>
      <c r="BQ188" s="74"/>
      <c r="BR188" s="74"/>
      <c r="BS188" s="74"/>
      <c r="BT188" s="76">
        <v>1308.3333299999999</v>
      </c>
      <c r="BU188" s="76"/>
      <c r="BV188" s="76"/>
      <c r="BW188" s="76"/>
      <c r="BX188" s="76"/>
      <c r="BY188" s="76"/>
      <c r="BZ188" s="76"/>
      <c r="CA188" s="76"/>
      <c r="CB188" s="76"/>
      <c r="CC188" s="76"/>
      <c r="CD188" s="76"/>
      <c r="CE188" s="76"/>
      <c r="CF188" s="76"/>
      <c r="CG188" s="76"/>
      <c r="CH188" s="76"/>
      <c r="CI188" s="76"/>
      <c r="CJ188" s="75">
        <f>BD188*BT188</f>
        <v>15699.999959999999</v>
      </c>
      <c r="CK188" s="75"/>
      <c r="CL188" s="75"/>
      <c r="CM188" s="75"/>
      <c r="CN188" s="75"/>
      <c r="CO188" s="75"/>
      <c r="CP188" s="75"/>
      <c r="CQ188" s="75"/>
      <c r="CR188" s="75"/>
      <c r="CS188" s="75"/>
      <c r="CT188" s="75"/>
      <c r="CU188" s="75"/>
      <c r="CV188" s="75"/>
      <c r="CW188" s="75"/>
      <c r="CX188" s="75"/>
      <c r="CY188" s="75"/>
      <c r="CZ188" s="75"/>
      <c r="DA188" s="75"/>
      <c r="DB188" s="8"/>
    </row>
    <row r="189" spans="1:106">
      <c r="A189" s="72" t="s">
        <v>70</v>
      </c>
      <c r="B189" s="72"/>
      <c r="C189" s="72"/>
      <c r="D189" s="72"/>
      <c r="E189" s="72"/>
      <c r="F189" s="72"/>
      <c r="G189" s="72"/>
      <c r="H189" s="73" t="s">
        <v>167</v>
      </c>
      <c r="I189" s="73"/>
      <c r="J189" s="73"/>
      <c r="K189" s="73"/>
      <c r="L189" s="73"/>
      <c r="M189" s="73"/>
      <c r="N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  <c r="Z189" s="73"/>
      <c r="AA189" s="73"/>
      <c r="AB189" s="73"/>
      <c r="AC189" s="73"/>
      <c r="AD189" s="73"/>
      <c r="AE189" s="73"/>
      <c r="AF189" s="73"/>
      <c r="AG189" s="73"/>
      <c r="AH189" s="73"/>
      <c r="AI189" s="73"/>
      <c r="AJ189" s="73"/>
      <c r="AK189" s="73"/>
      <c r="AL189" s="73"/>
      <c r="AM189" s="73"/>
      <c r="AN189" s="73"/>
      <c r="AO189" s="73"/>
      <c r="AP189" s="73"/>
      <c r="AQ189" s="73"/>
      <c r="AR189" s="73"/>
      <c r="AS189" s="73"/>
      <c r="AT189" s="73"/>
      <c r="AU189" s="73"/>
      <c r="AV189" s="73"/>
      <c r="AW189" s="73"/>
      <c r="AX189" s="73"/>
      <c r="AY189" s="73"/>
      <c r="AZ189" s="73"/>
      <c r="BA189" s="73"/>
      <c r="BB189" s="73"/>
      <c r="BC189" s="73"/>
      <c r="BD189" s="70" t="s">
        <v>11</v>
      </c>
      <c r="BE189" s="70"/>
      <c r="BF189" s="70"/>
      <c r="BG189" s="70"/>
      <c r="BH189" s="70"/>
      <c r="BI189" s="70"/>
      <c r="BJ189" s="70"/>
      <c r="BK189" s="70"/>
      <c r="BL189" s="70"/>
      <c r="BM189" s="70"/>
      <c r="BN189" s="70"/>
      <c r="BO189" s="70"/>
      <c r="BP189" s="70"/>
      <c r="BQ189" s="70"/>
      <c r="BR189" s="70"/>
      <c r="BS189" s="70"/>
      <c r="BT189" s="70" t="s">
        <v>11</v>
      </c>
      <c r="BU189" s="70"/>
      <c r="BV189" s="70"/>
      <c r="BW189" s="70"/>
      <c r="BX189" s="70"/>
      <c r="BY189" s="70"/>
      <c r="BZ189" s="70"/>
      <c r="CA189" s="70"/>
      <c r="CB189" s="70"/>
      <c r="CC189" s="70"/>
      <c r="CD189" s="70"/>
      <c r="CE189" s="70"/>
      <c r="CF189" s="70"/>
      <c r="CG189" s="70"/>
      <c r="CH189" s="70"/>
      <c r="CI189" s="70"/>
      <c r="CJ189" s="75">
        <v>0</v>
      </c>
      <c r="CK189" s="75"/>
      <c r="CL189" s="75"/>
      <c r="CM189" s="75"/>
      <c r="CN189" s="75"/>
      <c r="CO189" s="75"/>
      <c r="CP189" s="75"/>
      <c r="CQ189" s="75"/>
      <c r="CR189" s="75"/>
      <c r="CS189" s="75"/>
      <c r="CT189" s="75"/>
      <c r="CU189" s="75"/>
      <c r="CV189" s="75"/>
      <c r="CW189" s="75"/>
      <c r="CX189" s="75"/>
      <c r="CY189" s="75"/>
      <c r="CZ189" s="75"/>
      <c r="DA189" s="75"/>
      <c r="DB189" s="8"/>
    </row>
    <row r="190" spans="1:106">
      <c r="A190" s="67"/>
      <c r="B190" s="67"/>
      <c r="C190" s="67"/>
      <c r="D190" s="67"/>
      <c r="E190" s="67"/>
      <c r="F190" s="67"/>
      <c r="G190" s="67"/>
      <c r="H190" s="68" t="s">
        <v>10</v>
      </c>
      <c r="I190" s="68"/>
      <c r="J190" s="68"/>
      <c r="K190" s="68"/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68"/>
      <c r="AG190" s="68"/>
      <c r="AH190" s="68"/>
      <c r="AI190" s="68"/>
      <c r="AJ190" s="68"/>
      <c r="AK190" s="68"/>
      <c r="AL190" s="68"/>
      <c r="AM190" s="68"/>
      <c r="AN190" s="68"/>
      <c r="AO190" s="68"/>
      <c r="AP190" s="68"/>
      <c r="AQ190" s="68"/>
      <c r="AR190" s="68"/>
      <c r="AS190" s="68"/>
      <c r="AT190" s="68"/>
      <c r="AU190" s="68"/>
      <c r="AV190" s="68"/>
      <c r="AW190" s="68"/>
      <c r="AX190" s="68"/>
      <c r="AY190" s="68"/>
      <c r="AZ190" s="68"/>
      <c r="BA190" s="68"/>
      <c r="BB190" s="68"/>
      <c r="BC190" s="69"/>
      <c r="BD190" s="70" t="s">
        <v>11</v>
      </c>
      <c r="BE190" s="70"/>
      <c r="BF190" s="70"/>
      <c r="BG190" s="70"/>
      <c r="BH190" s="70"/>
      <c r="BI190" s="70"/>
      <c r="BJ190" s="70"/>
      <c r="BK190" s="70"/>
      <c r="BL190" s="70"/>
      <c r="BM190" s="70"/>
      <c r="BN190" s="70"/>
      <c r="BO190" s="70"/>
      <c r="BP190" s="70"/>
      <c r="BQ190" s="70"/>
      <c r="BR190" s="70"/>
      <c r="BS190" s="70"/>
      <c r="BT190" s="70" t="s">
        <v>11</v>
      </c>
      <c r="BU190" s="70"/>
      <c r="BV190" s="70"/>
      <c r="BW190" s="70"/>
      <c r="BX190" s="70"/>
      <c r="BY190" s="70"/>
      <c r="BZ190" s="70"/>
      <c r="CA190" s="70"/>
      <c r="CB190" s="70"/>
      <c r="CC190" s="70"/>
      <c r="CD190" s="70"/>
      <c r="CE190" s="70"/>
      <c r="CF190" s="70"/>
      <c r="CG190" s="70"/>
      <c r="CH190" s="70"/>
      <c r="CI190" s="70"/>
      <c r="CJ190" s="71">
        <f>SUM(CJ186:CJ189)</f>
        <v>53299.999958400003</v>
      </c>
      <c r="CK190" s="71"/>
      <c r="CL190" s="71"/>
      <c r="CM190" s="71"/>
      <c r="CN190" s="71"/>
      <c r="CO190" s="71"/>
      <c r="CP190" s="71"/>
      <c r="CQ190" s="71"/>
      <c r="CR190" s="71"/>
      <c r="CS190" s="71"/>
      <c r="CT190" s="71"/>
      <c r="CU190" s="71"/>
      <c r="CV190" s="71"/>
      <c r="CW190" s="71"/>
      <c r="CX190" s="71"/>
      <c r="CY190" s="71"/>
      <c r="CZ190" s="71"/>
      <c r="DA190" s="71"/>
      <c r="DB190" s="9"/>
    </row>
    <row r="192" spans="1:106">
      <c r="CB192" s="1" t="s">
        <v>99</v>
      </c>
      <c r="CJ192" s="185">
        <f>EO24+CJ35+CJ48+CN71+CE93+CL110+CL135+CJ152+CJ176+CJ190</f>
        <v>14140199.997672148</v>
      </c>
      <c r="CK192" s="185"/>
      <c r="CL192" s="185"/>
      <c r="CM192" s="185"/>
      <c r="CN192" s="185"/>
      <c r="CO192" s="185"/>
      <c r="CP192" s="185"/>
      <c r="CQ192" s="185"/>
      <c r="CR192" s="185"/>
      <c r="CS192" s="185"/>
      <c r="CT192" s="185"/>
      <c r="CU192" s="185"/>
      <c r="CV192" s="185"/>
      <c r="CW192" s="185"/>
      <c r="CX192" s="185"/>
      <c r="CY192" s="185"/>
      <c r="CZ192" s="185"/>
      <c r="DA192" s="185"/>
    </row>
    <row r="194" spans="1:106" ht="14.25">
      <c r="A194" s="81" t="s">
        <v>139</v>
      </c>
      <c r="B194" s="81"/>
      <c r="C194" s="81"/>
      <c r="D194" s="81"/>
      <c r="E194" s="81"/>
      <c r="F194" s="81"/>
      <c r="G194" s="81"/>
      <c r="H194" s="81"/>
      <c r="I194" s="81"/>
      <c r="J194" s="81"/>
      <c r="K194" s="81"/>
      <c r="L194" s="81"/>
      <c r="M194" s="81"/>
      <c r="N194" s="81"/>
      <c r="O194" s="81"/>
      <c r="P194" s="81"/>
      <c r="Q194" s="81"/>
      <c r="R194" s="81"/>
      <c r="S194" s="81"/>
      <c r="T194" s="81"/>
      <c r="U194" s="81"/>
      <c r="V194" s="81"/>
      <c r="W194" s="81"/>
      <c r="X194" s="81"/>
      <c r="Y194" s="81"/>
      <c r="Z194" s="81"/>
      <c r="AA194" s="81"/>
      <c r="AB194" s="81"/>
      <c r="AC194" s="81"/>
      <c r="AD194" s="81"/>
      <c r="AE194" s="81"/>
      <c r="AF194" s="81"/>
      <c r="AG194" s="81"/>
      <c r="AH194" s="81"/>
      <c r="AI194" s="81"/>
      <c r="AJ194" s="81"/>
      <c r="AK194" s="81"/>
      <c r="AL194" s="81"/>
      <c r="AM194" s="81"/>
      <c r="AN194" s="81"/>
      <c r="AO194" s="81"/>
      <c r="AP194" s="81"/>
      <c r="AQ194" s="81"/>
      <c r="AR194" s="81"/>
      <c r="AS194" s="81"/>
      <c r="AT194" s="81"/>
      <c r="AU194" s="81"/>
      <c r="AV194" s="81"/>
      <c r="AW194" s="81"/>
      <c r="AX194" s="81"/>
      <c r="AY194" s="81"/>
      <c r="AZ194" s="81"/>
      <c r="BA194" s="81"/>
      <c r="BB194" s="81"/>
      <c r="BC194" s="81"/>
      <c r="BD194" s="81"/>
      <c r="BE194" s="81"/>
      <c r="BF194" s="81"/>
      <c r="BG194" s="81"/>
      <c r="BH194" s="81"/>
      <c r="BI194" s="81"/>
      <c r="BJ194" s="81"/>
      <c r="BK194" s="81"/>
      <c r="BL194" s="81"/>
      <c r="BM194" s="81"/>
      <c r="BN194" s="81"/>
      <c r="BO194" s="81"/>
      <c r="BP194" s="81"/>
      <c r="BQ194" s="81"/>
      <c r="BR194" s="81"/>
      <c r="BS194" s="81"/>
      <c r="BT194" s="81"/>
      <c r="BU194" s="81"/>
      <c r="BV194" s="81"/>
      <c r="BW194" s="81"/>
      <c r="BX194" s="81"/>
      <c r="BY194" s="81"/>
      <c r="BZ194" s="81"/>
      <c r="CA194" s="81"/>
      <c r="CB194" s="81"/>
      <c r="CC194" s="81"/>
      <c r="CD194" s="81"/>
      <c r="CE194" s="81"/>
      <c r="CF194" s="81"/>
      <c r="CG194" s="81"/>
      <c r="CH194" s="81"/>
      <c r="CI194" s="81"/>
      <c r="CJ194" s="81"/>
      <c r="CK194" s="81"/>
      <c r="CL194" s="81"/>
      <c r="CM194" s="81"/>
      <c r="CN194" s="81"/>
      <c r="CO194" s="81"/>
      <c r="CP194" s="81"/>
      <c r="CQ194" s="81"/>
      <c r="CR194" s="81"/>
      <c r="CS194" s="81"/>
      <c r="CT194" s="81"/>
      <c r="CU194" s="81"/>
      <c r="CV194" s="81"/>
      <c r="CW194" s="81"/>
      <c r="CX194" s="81"/>
      <c r="CY194" s="81"/>
      <c r="CZ194" s="81"/>
      <c r="DA194" s="81"/>
      <c r="DB194" s="21"/>
    </row>
    <row r="195" spans="1:106" ht="14.25">
      <c r="A195" s="81" t="s">
        <v>168</v>
      </c>
      <c r="B195" s="81"/>
      <c r="C195" s="81"/>
      <c r="D195" s="81"/>
      <c r="E195" s="81"/>
      <c r="F195" s="81"/>
      <c r="G195" s="81"/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1"/>
      <c r="S195" s="81"/>
      <c r="T195" s="81"/>
      <c r="U195" s="81"/>
      <c r="V195" s="81"/>
      <c r="W195" s="81"/>
      <c r="X195" s="81"/>
      <c r="Y195" s="81"/>
      <c r="Z195" s="81"/>
      <c r="AA195" s="81"/>
      <c r="AB195" s="81"/>
      <c r="AC195" s="81"/>
      <c r="AD195" s="81"/>
      <c r="AE195" s="81"/>
      <c r="AF195" s="81"/>
      <c r="AG195" s="81"/>
      <c r="AH195" s="81"/>
      <c r="AI195" s="81"/>
      <c r="AJ195" s="81"/>
      <c r="AK195" s="81"/>
      <c r="AL195" s="81"/>
      <c r="AM195" s="81"/>
      <c r="AN195" s="81"/>
      <c r="AO195" s="81"/>
      <c r="AP195" s="81"/>
      <c r="AQ195" s="81"/>
      <c r="AR195" s="81"/>
      <c r="AS195" s="81"/>
      <c r="AT195" s="81"/>
      <c r="AU195" s="81"/>
      <c r="AV195" s="81"/>
      <c r="AW195" s="81"/>
      <c r="AX195" s="81"/>
      <c r="AY195" s="81"/>
      <c r="AZ195" s="81"/>
      <c r="BA195" s="81"/>
      <c r="BB195" s="81"/>
      <c r="BC195" s="81"/>
      <c r="BD195" s="81"/>
      <c r="BE195" s="81"/>
      <c r="BF195" s="81"/>
      <c r="BG195" s="81"/>
      <c r="BH195" s="81"/>
      <c r="BI195" s="81"/>
      <c r="BJ195" s="81"/>
      <c r="BK195" s="81"/>
      <c r="BL195" s="81"/>
      <c r="BM195" s="81"/>
      <c r="BN195" s="81"/>
      <c r="BO195" s="81"/>
      <c r="BP195" s="81"/>
      <c r="BQ195" s="81"/>
      <c r="BR195" s="81"/>
      <c r="BS195" s="81"/>
      <c r="BT195" s="81"/>
      <c r="BU195" s="81"/>
      <c r="BV195" s="81"/>
      <c r="BW195" s="81"/>
      <c r="BX195" s="81"/>
      <c r="BY195" s="81"/>
      <c r="BZ195" s="81"/>
      <c r="CA195" s="81"/>
      <c r="CB195" s="81"/>
      <c r="CC195" s="81"/>
      <c r="CD195" s="81"/>
      <c r="CE195" s="81"/>
      <c r="CF195" s="81"/>
      <c r="CG195" s="81"/>
      <c r="CH195" s="81"/>
      <c r="CI195" s="81"/>
      <c r="CJ195" s="81"/>
      <c r="CK195" s="81"/>
      <c r="CL195" s="81"/>
      <c r="CM195" s="81"/>
      <c r="CN195" s="81"/>
      <c r="CO195" s="81"/>
      <c r="CP195" s="81"/>
      <c r="CQ195" s="81"/>
      <c r="CR195" s="81"/>
      <c r="CS195" s="81"/>
      <c r="CT195" s="81"/>
      <c r="CU195" s="81"/>
      <c r="CV195" s="81"/>
      <c r="CW195" s="81"/>
      <c r="CX195" s="81"/>
      <c r="CY195" s="81"/>
      <c r="CZ195" s="81"/>
      <c r="DA195" s="81"/>
      <c r="DB195" s="21"/>
    </row>
    <row r="196" spans="1:106" ht="1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14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14"/>
      <c r="CV196" s="14"/>
      <c r="CW196" s="14"/>
      <c r="CX196" s="14"/>
      <c r="CY196" s="14"/>
      <c r="CZ196" s="14"/>
      <c r="DA196" s="14"/>
      <c r="DB196" s="21"/>
    </row>
    <row r="197" spans="1:106" ht="14.25">
      <c r="A197" s="40" t="s">
        <v>14</v>
      </c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79">
        <v>5</v>
      </c>
      <c r="Y197" s="80"/>
      <c r="Z197" s="80"/>
      <c r="AA197" s="80"/>
      <c r="AB197" s="80"/>
      <c r="AC197" s="80"/>
      <c r="AD197" s="80"/>
      <c r="AE197" s="80"/>
      <c r="AF197" s="80"/>
      <c r="AG197" s="80"/>
      <c r="AH197" s="80"/>
      <c r="AI197" s="80"/>
      <c r="AJ197" s="80"/>
      <c r="AK197" s="80"/>
      <c r="AL197" s="80"/>
      <c r="AM197" s="80"/>
      <c r="AN197" s="80"/>
      <c r="AO197" s="80"/>
      <c r="AP197" s="80"/>
      <c r="AQ197" s="80"/>
      <c r="AR197" s="80"/>
      <c r="AS197" s="80"/>
      <c r="AT197" s="80"/>
      <c r="AU197" s="80"/>
      <c r="AV197" s="80"/>
      <c r="AW197" s="80"/>
      <c r="AX197" s="80"/>
      <c r="AY197" s="80"/>
      <c r="AZ197" s="80"/>
      <c r="BA197" s="80"/>
      <c r="BB197" s="80"/>
      <c r="BC197" s="80"/>
      <c r="BD197" s="80"/>
      <c r="BE197" s="80"/>
      <c r="BF197" s="80"/>
      <c r="BG197" s="80"/>
      <c r="BH197" s="80"/>
      <c r="BI197" s="80"/>
      <c r="BJ197" s="80"/>
      <c r="BK197" s="80"/>
      <c r="BL197" s="80"/>
      <c r="BM197" s="80"/>
      <c r="BN197" s="80"/>
      <c r="BO197" s="80"/>
      <c r="BP197" s="80"/>
      <c r="BQ197" s="80"/>
      <c r="BR197" s="80"/>
      <c r="BS197" s="80"/>
      <c r="BT197" s="80"/>
      <c r="BU197" s="80"/>
      <c r="BV197" s="80"/>
      <c r="BW197" s="80"/>
      <c r="BX197" s="80"/>
      <c r="BY197" s="80"/>
      <c r="BZ197" s="80"/>
      <c r="CA197" s="80"/>
      <c r="CB197" s="80"/>
      <c r="CC197" s="80"/>
      <c r="CD197" s="80"/>
      <c r="CE197" s="80"/>
      <c r="CF197" s="80"/>
      <c r="CG197" s="80"/>
      <c r="CH197" s="80"/>
      <c r="CI197" s="80"/>
      <c r="CJ197" s="80"/>
      <c r="CK197" s="80"/>
      <c r="CL197" s="80"/>
      <c r="CM197" s="80"/>
      <c r="CN197" s="80"/>
      <c r="CO197" s="80"/>
      <c r="CP197" s="80"/>
      <c r="CQ197" s="80"/>
      <c r="CR197" s="80"/>
      <c r="CS197" s="80"/>
      <c r="CT197" s="80"/>
      <c r="CU197" s="80"/>
      <c r="CV197" s="80"/>
      <c r="CW197" s="80"/>
      <c r="CX197" s="80"/>
      <c r="CY197" s="80"/>
      <c r="CZ197" s="80"/>
      <c r="DA197" s="82"/>
      <c r="DB197" s="21"/>
    </row>
    <row r="198" spans="1:106" ht="14.25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  <c r="CC198" s="11"/>
      <c r="CD198" s="11"/>
      <c r="CE198" s="11"/>
      <c r="CF198" s="11"/>
      <c r="CG198" s="11"/>
      <c r="CH198" s="11"/>
      <c r="CI198" s="11"/>
      <c r="CJ198" s="11"/>
      <c r="CK198" s="11"/>
      <c r="CL198" s="11"/>
      <c r="CM198" s="11"/>
      <c r="CN198" s="11"/>
      <c r="CO198" s="11"/>
      <c r="CP198" s="11"/>
      <c r="CQ198" s="11"/>
      <c r="CR198" s="11"/>
      <c r="CS198" s="11"/>
      <c r="CT198" s="11"/>
      <c r="CU198" s="11"/>
      <c r="CV198" s="11"/>
      <c r="CW198" s="11"/>
      <c r="CX198" s="11"/>
      <c r="CY198" s="11"/>
      <c r="CZ198" s="11"/>
      <c r="DA198" s="11"/>
      <c r="DB198" s="21"/>
    </row>
    <row r="199" spans="1:106" ht="14.25">
      <c r="A199" s="89" t="s">
        <v>13</v>
      </c>
      <c r="B199" s="89"/>
      <c r="C199" s="89"/>
      <c r="D199" s="89"/>
      <c r="E199" s="89"/>
      <c r="F199" s="89"/>
      <c r="G199" s="89"/>
      <c r="H199" s="89"/>
      <c r="I199" s="89"/>
      <c r="J199" s="89"/>
      <c r="K199" s="89"/>
      <c r="L199" s="89"/>
      <c r="M199" s="89"/>
      <c r="N199" s="89"/>
      <c r="O199" s="89"/>
      <c r="P199" s="89"/>
      <c r="Q199" s="89"/>
      <c r="R199" s="89"/>
      <c r="S199" s="89"/>
      <c r="T199" s="89"/>
      <c r="U199" s="89"/>
      <c r="V199" s="89"/>
      <c r="W199" s="89"/>
      <c r="X199" s="89"/>
      <c r="Y199" s="89"/>
      <c r="Z199" s="89"/>
      <c r="AA199" s="89"/>
      <c r="AB199" s="89"/>
      <c r="AC199" s="89"/>
      <c r="AD199" s="89"/>
      <c r="AE199" s="89"/>
      <c r="AF199" s="89"/>
      <c r="AG199" s="89"/>
      <c r="AH199" s="89"/>
      <c r="AI199" s="89"/>
      <c r="AJ199" s="89"/>
      <c r="AK199" s="89"/>
      <c r="AL199" s="89"/>
      <c r="AM199" s="89"/>
      <c r="AN199" s="89"/>
      <c r="AO199" s="186"/>
      <c r="AP199" s="79" t="s">
        <v>114</v>
      </c>
      <c r="AQ199" s="80"/>
      <c r="AR199" s="80"/>
      <c r="AS199" s="80"/>
      <c r="AT199" s="80"/>
      <c r="AU199" s="80"/>
      <c r="AV199" s="80"/>
      <c r="AW199" s="80"/>
      <c r="AX199" s="80"/>
      <c r="AY199" s="80"/>
      <c r="AZ199" s="80"/>
      <c r="BA199" s="80"/>
      <c r="BB199" s="80"/>
      <c r="BC199" s="80"/>
      <c r="BD199" s="80"/>
      <c r="BE199" s="80"/>
      <c r="BF199" s="80"/>
      <c r="BG199" s="80"/>
      <c r="BH199" s="80"/>
      <c r="BI199" s="80"/>
      <c r="BJ199" s="80"/>
      <c r="BK199" s="80"/>
      <c r="BL199" s="80"/>
      <c r="BM199" s="80"/>
      <c r="BN199" s="80"/>
      <c r="BO199" s="80"/>
      <c r="BP199" s="80"/>
      <c r="BQ199" s="80"/>
      <c r="BR199" s="80"/>
      <c r="BS199" s="80"/>
      <c r="BT199" s="80"/>
      <c r="BU199" s="80"/>
      <c r="BV199" s="80"/>
      <c r="BW199" s="80"/>
      <c r="BX199" s="80"/>
      <c r="BY199" s="80"/>
      <c r="BZ199" s="80"/>
      <c r="CA199" s="80"/>
      <c r="CB199" s="80"/>
      <c r="CC199" s="80"/>
      <c r="CD199" s="80"/>
      <c r="CE199" s="80"/>
      <c r="CF199" s="80"/>
      <c r="CG199" s="80"/>
      <c r="CH199" s="80"/>
      <c r="CI199" s="80"/>
      <c r="CJ199" s="80"/>
      <c r="CK199" s="80"/>
      <c r="CL199" s="80"/>
      <c r="CM199" s="80"/>
      <c r="CN199" s="80"/>
      <c r="CO199" s="80"/>
      <c r="CP199" s="80"/>
      <c r="CQ199" s="80"/>
      <c r="CR199" s="80"/>
      <c r="CS199" s="80"/>
      <c r="CT199" s="80"/>
      <c r="CU199" s="80"/>
      <c r="CV199" s="80"/>
      <c r="CW199" s="80"/>
      <c r="CX199" s="80"/>
      <c r="CY199" s="80"/>
      <c r="CZ199" s="80"/>
      <c r="DA199" s="82"/>
      <c r="DB199" s="21"/>
    </row>
    <row r="200" spans="1:106" ht="1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  <c r="CB200" s="14"/>
      <c r="CC200" s="14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  <c r="CS200" s="14"/>
      <c r="CT200" s="14"/>
      <c r="CU200" s="14"/>
      <c r="CV200" s="14"/>
      <c r="CW200" s="14"/>
      <c r="CX200" s="14"/>
      <c r="CY200" s="14"/>
      <c r="CZ200" s="14"/>
      <c r="DA200" s="14"/>
      <c r="DB200" s="21"/>
    </row>
    <row r="201" spans="1:106">
      <c r="A201" s="107" t="s">
        <v>0</v>
      </c>
      <c r="B201" s="108"/>
      <c r="C201" s="108"/>
      <c r="D201" s="108"/>
      <c r="E201" s="108"/>
      <c r="F201" s="108"/>
      <c r="G201" s="109"/>
      <c r="H201" s="107" t="s">
        <v>45</v>
      </c>
      <c r="I201" s="108"/>
      <c r="J201" s="108"/>
      <c r="K201" s="108"/>
      <c r="L201" s="108"/>
      <c r="M201" s="108"/>
      <c r="N201" s="108"/>
      <c r="O201" s="108"/>
      <c r="P201" s="108"/>
      <c r="Q201" s="108"/>
      <c r="R201" s="108"/>
      <c r="S201" s="108"/>
      <c r="T201" s="108"/>
      <c r="U201" s="108"/>
      <c r="V201" s="108"/>
      <c r="W201" s="108"/>
      <c r="X201" s="108"/>
      <c r="Y201" s="108"/>
      <c r="Z201" s="108"/>
      <c r="AA201" s="108"/>
      <c r="AB201" s="108"/>
      <c r="AC201" s="108"/>
      <c r="AD201" s="108"/>
      <c r="AE201" s="108"/>
      <c r="AF201" s="108"/>
      <c r="AG201" s="108"/>
      <c r="AH201" s="108"/>
      <c r="AI201" s="108"/>
      <c r="AJ201" s="108"/>
      <c r="AK201" s="108"/>
      <c r="AL201" s="108"/>
      <c r="AM201" s="108"/>
      <c r="AN201" s="108"/>
      <c r="AO201" s="108"/>
      <c r="AP201" s="108"/>
      <c r="AQ201" s="108"/>
      <c r="AR201" s="108"/>
      <c r="AS201" s="108"/>
      <c r="AT201" s="108"/>
      <c r="AU201" s="108"/>
      <c r="AV201" s="108"/>
      <c r="AW201" s="108"/>
      <c r="AX201" s="108"/>
      <c r="AY201" s="108"/>
      <c r="AZ201" s="108"/>
      <c r="BA201" s="108"/>
      <c r="BB201" s="108"/>
      <c r="BC201" s="109"/>
      <c r="BD201" s="107" t="s">
        <v>46</v>
      </c>
      <c r="BE201" s="108"/>
      <c r="BF201" s="108"/>
      <c r="BG201" s="108"/>
      <c r="BH201" s="108"/>
      <c r="BI201" s="108"/>
      <c r="BJ201" s="108"/>
      <c r="BK201" s="108"/>
      <c r="BL201" s="108"/>
      <c r="BM201" s="108"/>
      <c r="BN201" s="108"/>
      <c r="BO201" s="108"/>
      <c r="BP201" s="108"/>
      <c r="BQ201" s="108"/>
      <c r="BR201" s="108"/>
      <c r="BS201" s="109"/>
      <c r="BT201" s="107" t="s">
        <v>47</v>
      </c>
      <c r="BU201" s="108"/>
      <c r="BV201" s="108"/>
      <c r="BW201" s="108"/>
      <c r="BX201" s="108"/>
      <c r="BY201" s="108"/>
      <c r="BZ201" s="108"/>
      <c r="CA201" s="108"/>
      <c r="CB201" s="108"/>
      <c r="CC201" s="108"/>
      <c r="CD201" s="108"/>
      <c r="CE201" s="108"/>
      <c r="CF201" s="108"/>
      <c r="CG201" s="108"/>
      <c r="CH201" s="108"/>
      <c r="CI201" s="109"/>
      <c r="CJ201" s="107" t="s">
        <v>44</v>
      </c>
      <c r="CK201" s="108"/>
      <c r="CL201" s="108"/>
      <c r="CM201" s="108"/>
      <c r="CN201" s="108"/>
      <c r="CO201" s="108"/>
      <c r="CP201" s="108"/>
      <c r="CQ201" s="108"/>
      <c r="CR201" s="108"/>
      <c r="CS201" s="108"/>
      <c r="CT201" s="108"/>
      <c r="CU201" s="108"/>
      <c r="CV201" s="108"/>
      <c r="CW201" s="108"/>
      <c r="CX201" s="108"/>
      <c r="CY201" s="108"/>
      <c r="CZ201" s="108"/>
      <c r="DA201" s="109"/>
      <c r="DB201" s="21"/>
    </row>
    <row r="202" spans="1:106">
      <c r="A202" s="187">
        <v>1</v>
      </c>
      <c r="B202" s="188"/>
      <c r="C202" s="188"/>
      <c r="D202" s="188"/>
      <c r="E202" s="188"/>
      <c r="F202" s="188"/>
      <c r="G202" s="189"/>
      <c r="H202" s="187">
        <v>2</v>
      </c>
      <c r="I202" s="188"/>
      <c r="J202" s="188"/>
      <c r="K202" s="188"/>
      <c r="L202" s="188"/>
      <c r="M202" s="188"/>
      <c r="N202" s="188"/>
      <c r="O202" s="188"/>
      <c r="P202" s="188"/>
      <c r="Q202" s="188"/>
      <c r="R202" s="188"/>
      <c r="S202" s="188"/>
      <c r="T202" s="188"/>
      <c r="U202" s="188"/>
      <c r="V202" s="188"/>
      <c r="W202" s="188"/>
      <c r="X202" s="188"/>
      <c r="Y202" s="188"/>
      <c r="Z202" s="188"/>
      <c r="AA202" s="188"/>
      <c r="AB202" s="188"/>
      <c r="AC202" s="188"/>
      <c r="AD202" s="188"/>
      <c r="AE202" s="188"/>
      <c r="AF202" s="188"/>
      <c r="AG202" s="188"/>
      <c r="AH202" s="188"/>
      <c r="AI202" s="188"/>
      <c r="AJ202" s="188"/>
      <c r="AK202" s="188"/>
      <c r="AL202" s="188"/>
      <c r="AM202" s="188"/>
      <c r="AN202" s="188"/>
      <c r="AO202" s="188"/>
      <c r="AP202" s="188"/>
      <c r="AQ202" s="188"/>
      <c r="AR202" s="188"/>
      <c r="AS202" s="188"/>
      <c r="AT202" s="188"/>
      <c r="AU202" s="188"/>
      <c r="AV202" s="188"/>
      <c r="AW202" s="188"/>
      <c r="AX202" s="188"/>
      <c r="AY202" s="188"/>
      <c r="AZ202" s="188"/>
      <c r="BA202" s="188"/>
      <c r="BB202" s="188"/>
      <c r="BC202" s="189"/>
      <c r="BD202" s="187">
        <v>3</v>
      </c>
      <c r="BE202" s="188"/>
      <c r="BF202" s="188"/>
      <c r="BG202" s="188"/>
      <c r="BH202" s="188"/>
      <c r="BI202" s="188"/>
      <c r="BJ202" s="188"/>
      <c r="BK202" s="188"/>
      <c r="BL202" s="188"/>
      <c r="BM202" s="188"/>
      <c r="BN202" s="188"/>
      <c r="BO202" s="188"/>
      <c r="BP202" s="188"/>
      <c r="BQ202" s="188"/>
      <c r="BR202" s="188"/>
      <c r="BS202" s="189"/>
      <c r="BT202" s="187">
        <v>4</v>
      </c>
      <c r="BU202" s="188"/>
      <c r="BV202" s="188"/>
      <c r="BW202" s="188"/>
      <c r="BX202" s="188"/>
      <c r="BY202" s="188"/>
      <c r="BZ202" s="188"/>
      <c r="CA202" s="188"/>
      <c r="CB202" s="188"/>
      <c r="CC202" s="188"/>
      <c r="CD202" s="188"/>
      <c r="CE202" s="188"/>
      <c r="CF202" s="188"/>
      <c r="CG202" s="188"/>
      <c r="CH202" s="188"/>
      <c r="CI202" s="189"/>
      <c r="CJ202" s="187">
        <v>5</v>
      </c>
      <c r="CK202" s="188"/>
      <c r="CL202" s="188"/>
      <c r="CM202" s="188"/>
      <c r="CN202" s="188"/>
      <c r="CO202" s="188"/>
      <c r="CP202" s="188"/>
      <c r="CQ202" s="188"/>
      <c r="CR202" s="188"/>
      <c r="CS202" s="188"/>
      <c r="CT202" s="188"/>
      <c r="CU202" s="188"/>
      <c r="CV202" s="188"/>
      <c r="CW202" s="188"/>
      <c r="CX202" s="188"/>
      <c r="CY202" s="188"/>
      <c r="CZ202" s="188"/>
      <c r="DA202" s="189"/>
      <c r="DB202" s="21"/>
    </row>
    <row r="203" spans="1:106">
      <c r="A203" s="168" t="s">
        <v>23</v>
      </c>
      <c r="B203" s="169"/>
      <c r="C203" s="169"/>
      <c r="D203" s="169"/>
      <c r="E203" s="169"/>
      <c r="F203" s="169"/>
      <c r="G203" s="170"/>
      <c r="H203" s="171"/>
      <c r="I203" s="172"/>
      <c r="J203" s="172"/>
      <c r="K203" s="172"/>
      <c r="L203" s="172"/>
      <c r="M203" s="172"/>
      <c r="N203" s="172"/>
      <c r="O203" s="172"/>
      <c r="P203" s="172"/>
      <c r="Q203" s="172"/>
      <c r="R203" s="172"/>
      <c r="S203" s="172"/>
      <c r="T203" s="172"/>
      <c r="U203" s="172"/>
      <c r="V203" s="172"/>
      <c r="W203" s="172"/>
      <c r="X203" s="172"/>
      <c r="Y203" s="172"/>
      <c r="Z203" s="172"/>
      <c r="AA203" s="172"/>
      <c r="AB203" s="172"/>
      <c r="AC203" s="172"/>
      <c r="AD203" s="172"/>
      <c r="AE203" s="172"/>
      <c r="AF203" s="172"/>
      <c r="AG203" s="172"/>
      <c r="AH203" s="172"/>
      <c r="AI203" s="172"/>
      <c r="AJ203" s="172"/>
      <c r="AK203" s="172"/>
      <c r="AL203" s="172"/>
      <c r="AM203" s="172"/>
      <c r="AN203" s="172"/>
      <c r="AO203" s="172"/>
      <c r="AP203" s="172"/>
      <c r="AQ203" s="172"/>
      <c r="AR203" s="172"/>
      <c r="AS203" s="172"/>
      <c r="AT203" s="172"/>
      <c r="AU203" s="172"/>
      <c r="AV203" s="172"/>
      <c r="AW203" s="172"/>
      <c r="AX203" s="172"/>
      <c r="AY203" s="172"/>
      <c r="AZ203" s="172"/>
      <c r="BA203" s="172"/>
      <c r="BB203" s="172"/>
      <c r="BC203" s="173"/>
      <c r="BD203" s="190" t="s">
        <v>11</v>
      </c>
      <c r="BE203" s="191"/>
      <c r="BF203" s="191"/>
      <c r="BG203" s="191"/>
      <c r="BH203" s="191"/>
      <c r="BI203" s="191"/>
      <c r="BJ203" s="191"/>
      <c r="BK203" s="191"/>
      <c r="BL203" s="191"/>
      <c r="BM203" s="191"/>
      <c r="BN203" s="191"/>
      <c r="BO203" s="191"/>
      <c r="BP203" s="191"/>
      <c r="BQ203" s="191"/>
      <c r="BR203" s="191"/>
      <c r="BS203" s="192"/>
      <c r="BT203" s="190" t="s">
        <v>11</v>
      </c>
      <c r="BU203" s="191"/>
      <c r="BV203" s="191"/>
      <c r="BW203" s="191"/>
      <c r="BX203" s="191"/>
      <c r="BY203" s="191"/>
      <c r="BZ203" s="191"/>
      <c r="CA203" s="191"/>
      <c r="CB203" s="191"/>
      <c r="CC203" s="191"/>
      <c r="CD203" s="191"/>
      <c r="CE203" s="191"/>
      <c r="CF203" s="191"/>
      <c r="CG203" s="191"/>
      <c r="CH203" s="191"/>
      <c r="CI203" s="192"/>
      <c r="CJ203" s="129">
        <v>0</v>
      </c>
      <c r="CK203" s="130"/>
      <c r="CL203" s="130"/>
      <c r="CM203" s="130"/>
      <c r="CN203" s="130"/>
      <c r="CO203" s="130"/>
      <c r="CP203" s="130"/>
      <c r="CQ203" s="130"/>
      <c r="CR203" s="130"/>
      <c r="CS203" s="130"/>
      <c r="CT203" s="130"/>
      <c r="CU203" s="130"/>
      <c r="CV203" s="130"/>
      <c r="CW203" s="130"/>
      <c r="CX203" s="130"/>
      <c r="CY203" s="130"/>
      <c r="CZ203" s="130"/>
      <c r="DA203" s="131"/>
      <c r="DB203" s="21"/>
    </row>
    <row r="204" spans="1:106">
      <c r="A204" s="168" t="s">
        <v>27</v>
      </c>
      <c r="B204" s="169"/>
      <c r="C204" s="169"/>
      <c r="D204" s="169"/>
      <c r="E204" s="169"/>
      <c r="F204" s="169"/>
      <c r="G204" s="170"/>
      <c r="H204" s="171"/>
      <c r="I204" s="172"/>
      <c r="J204" s="172"/>
      <c r="K204" s="172"/>
      <c r="L204" s="172"/>
      <c r="M204" s="172"/>
      <c r="N204" s="172"/>
      <c r="O204" s="172"/>
      <c r="P204" s="172"/>
      <c r="Q204" s="172"/>
      <c r="R204" s="172"/>
      <c r="S204" s="172"/>
      <c r="T204" s="172"/>
      <c r="U204" s="172"/>
      <c r="V204" s="172"/>
      <c r="W204" s="172"/>
      <c r="X204" s="172"/>
      <c r="Y204" s="172"/>
      <c r="Z204" s="172"/>
      <c r="AA204" s="172"/>
      <c r="AB204" s="172"/>
      <c r="AC204" s="172"/>
      <c r="AD204" s="172"/>
      <c r="AE204" s="172"/>
      <c r="AF204" s="172"/>
      <c r="AG204" s="172"/>
      <c r="AH204" s="172"/>
      <c r="AI204" s="172"/>
      <c r="AJ204" s="172"/>
      <c r="AK204" s="172"/>
      <c r="AL204" s="172"/>
      <c r="AM204" s="172"/>
      <c r="AN204" s="172"/>
      <c r="AO204" s="172"/>
      <c r="AP204" s="172"/>
      <c r="AQ204" s="172"/>
      <c r="AR204" s="172"/>
      <c r="AS204" s="172"/>
      <c r="AT204" s="172"/>
      <c r="AU204" s="172"/>
      <c r="AV204" s="172"/>
      <c r="AW204" s="172"/>
      <c r="AX204" s="172"/>
      <c r="AY204" s="172"/>
      <c r="AZ204" s="172"/>
      <c r="BA204" s="172"/>
      <c r="BB204" s="172"/>
      <c r="BC204" s="173"/>
      <c r="BD204" s="190" t="s">
        <v>11</v>
      </c>
      <c r="BE204" s="191"/>
      <c r="BF204" s="191"/>
      <c r="BG204" s="191"/>
      <c r="BH204" s="191"/>
      <c r="BI204" s="191"/>
      <c r="BJ204" s="191"/>
      <c r="BK204" s="191"/>
      <c r="BL204" s="191"/>
      <c r="BM204" s="191"/>
      <c r="BN204" s="191"/>
      <c r="BO204" s="191"/>
      <c r="BP204" s="191"/>
      <c r="BQ204" s="191"/>
      <c r="BR204" s="191"/>
      <c r="BS204" s="192"/>
      <c r="BT204" s="190" t="s">
        <v>11</v>
      </c>
      <c r="BU204" s="191"/>
      <c r="BV204" s="191"/>
      <c r="BW204" s="191"/>
      <c r="BX204" s="191"/>
      <c r="BY204" s="191"/>
      <c r="BZ204" s="191"/>
      <c r="CA204" s="191"/>
      <c r="CB204" s="191"/>
      <c r="CC204" s="191"/>
      <c r="CD204" s="191"/>
      <c r="CE204" s="191"/>
      <c r="CF204" s="191"/>
      <c r="CG204" s="191"/>
      <c r="CH204" s="191"/>
      <c r="CI204" s="192"/>
      <c r="CJ204" s="129"/>
      <c r="CK204" s="130"/>
      <c r="CL204" s="130"/>
      <c r="CM204" s="130"/>
      <c r="CN204" s="130"/>
      <c r="CO204" s="130"/>
      <c r="CP204" s="130"/>
      <c r="CQ204" s="130"/>
      <c r="CR204" s="130"/>
      <c r="CS204" s="130"/>
      <c r="CT204" s="130"/>
      <c r="CU204" s="130"/>
      <c r="CV204" s="130"/>
      <c r="CW204" s="130"/>
      <c r="CX204" s="130"/>
      <c r="CY204" s="130"/>
      <c r="CZ204" s="130"/>
      <c r="DA204" s="131"/>
      <c r="DB204" s="21"/>
    </row>
    <row r="205" spans="1:106">
      <c r="A205" s="193"/>
      <c r="B205" s="194"/>
      <c r="C205" s="194"/>
      <c r="D205" s="194"/>
      <c r="E205" s="194"/>
      <c r="F205" s="194"/>
      <c r="G205" s="195"/>
      <c r="H205" s="125" t="s">
        <v>10</v>
      </c>
      <c r="I205" s="68"/>
      <c r="J205" s="68"/>
      <c r="K205" s="68"/>
      <c r="L205" s="68"/>
      <c r="M205" s="68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  <c r="AA205" s="68"/>
      <c r="AB205" s="68"/>
      <c r="AC205" s="68"/>
      <c r="AD205" s="68"/>
      <c r="AE205" s="68"/>
      <c r="AF205" s="68"/>
      <c r="AG205" s="68"/>
      <c r="AH205" s="68"/>
      <c r="AI205" s="68"/>
      <c r="AJ205" s="68"/>
      <c r="AK205" s="68"/>
      <c r="AL205" s="68"/>
      <c r="AM205" s="68"/>
      <c r="AN205" s="68"/>
      <c r="AO205" s="68"/>
      <c r="AP205" s="68"/>
      <c r="AQ205" s="68"/>
      <c r="AR205" s="68"/>
      <c r="AS205" s="68"/>
      <c r="AT205" s="68"/>
      <c r="AU205" s="68"/>
      <c r="AV205" s="68"/>
      <c r="AW205" s="68"/>
      <c r="AX205" s="68"/>
      <c r="AY205" s="68"/>
      <c r="AZ205" s="68"/>
      <c r="BA205" s="68"/>
      <c r="BB205" s="68"/>
      <c r="BC205" s="69"/>
      <c r="BD205" s="190" t="s">
        <v>11</v>
      </c>
      <c r="BE205" s="191"/>
      <c r="BF205" s="191"/>
      <c r="BG205" s="191"/>
      <c r="BH205" s="191"/>
      <c r="BI205" s="191"/>
      <c r="BJ205" s="191"/>
      <c r="BK205" s="191"/>
      <c r="BL205" s="191"/>
      <c r="BM205" s="191"/>
      <c r="BN205" s="191"/>
      <c r="BO205" s="191"/>
      <c r="BP205" s="191"/>
      <c r="BQ205" s="191"/>
      <c r="BR205" s="191"/>
      <c r="BS205" s="192"/>
      <c r="BT205" s="190" t="s">
        <v>11</v>
      </c>
      <c r="BU205" s="191"/>
      <c r="BV205" s="191"/>
      <c r="BW205" s="191"/>
      <c r="BX205" s="191"/>
      <c r="BY205" s="191"/>
      <c r="BZ205" s="191"/>
      <c r="CA205" s="191"/>
      <c r="CB205" s="191"/>
      <c r="CC205" s="191"/>
      <c r="CD205" s="191"/>
      <c r="CE205" s="191"/>
      <c r="CF205" s="191"/>
      <c r="CG205" s="191"/>
      <c r="CH205" s="191"/>
      <c r="CI205" s="192"/>
      <c r="CJ205" s="122">
        <f>SUM(CJ203:DA204)</f>
        <v>0</v>
      </c>
      <c r="CK205" s="123"/>
      <c r="CL205" s="123"/>
      <c r="CM205" s="123"/>
      <c r="CN205" s="123"/>
      <c r="CO205" s="123"/>
      <c r="CP205" s="123"/>
      <c r="CQ205" s="123"/>
      <c r="CR205" s="123"/>
      <c r="CS205" s="123"/>
      <c r="CT205" s="123"/>
      <c r="CU205" s="123"/>
      <c r="CV205" s="123"/>
      <c r="CW205" s="123"/>
      <c r="CX205" s="123"/>
      <c r="CY205" s="123"/>
      <c r="CZ205" s="123"/>
      <c r="DA205" s="124"/>
      <c r="DB205" s="21"/>
    </row>
    <row r="206" spans="1:106" ht="14.25">
      <c r="A206" s="37"/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  <c r="BG206" s="37"/>
      <c r="BH206" s="37"/>
      <c r="BI206" s="37"/>
      <c r="BJ206" s="37"/>
      <c r="BK206" s="37"/>
      <c r="BL206" s="37"/>
      <c r="BM206" s="37"/>
      <c r="BN206" s="37"/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  <c r="BY206" s="37"/>
      <c r="BZ206" s="37"/>
      <c r="CA206" s="37"/>
      <c r="CB206" s="37"/>
      <c r="CC206" s="37"/>
      <c r="CD206" s="37"/>
      <c r="CE206" s="37"/>
      <c r="CF206" s="37"/>
      <c r="CG206" s="37"/>
      <c r="CH206" s="37"/>
      <c r="CI206" s="37"/>
      <c r="CJ206" s="37"/>
      <c r="CK206" s="37"/>
      <c r="CL206" s="37"/>
      <c r="CM206" s="37"/>
      <c r="CN206" s="37"/>
      <c r="CO206" s="37"/>
      <c r="CP206" s="37"/>
      <c r="CQ206" s="37"/>
      <c r="CR206" s="37"/>
      <c r="CS206" s="37"/>
      <c r="CT206" s="37"/>
      <c r="CU206" s="37"/>
      <c r="CV206" s="37"/>
      <c r="CW206" s="37"/>
      <c r="CX206" s="37"/>
      <c r="CY206" s="37"/>
      <c r="CZ206" s="37"/>
      <c r="DA206" s="37"/>
      <c r="DB206" s="21"/>
    </row>
    <row r="207" spans="1:106" ht="14.25">
      <c r="A207" s="81" t="s">
        <v>170</v>
      </c>
      <c r="B207" s="81"/>
      <c r="C207" s="81"/>
      <c r="D207" s="81"/>
      <c r="E207" s="81"/>
      <c r="F207" s="81"/>
      <c r="G207" s="81"/>
      <c r="H207" s="81"/>
      <c r="I207" s="81"/>
      <c r="J207" s="81"/>
      <c r="K207" s="81"/>
      <c r="L207" s="81"/>
      <c r="M207" s="81"/>
      <c r="N207" s="81"/>
      <c r="O207" s="81"/>
      <c r="P207" s="81"/>
      <c r="Q207" s="81"/>
      <c r="R207" s="81"/>
      <c r="S207" s="81"/>
      <c r="T207" s="81"/>
      <c r="U207" s="81"/>
      <c r="V207" s="81"/>
      <c r="W207" s="81"/>
      <c r="X207" s="81"/>
      <c r="Y207" s="81"/>
      <c r="Z207" s="81"/>
      <c r="AA207" s="81"/>
      <c r="AB207" s="81"/>
      <c r="AC207" s="81"/>
      <c r="AD207" s="81"/>
      <c r="AE207" s="81"/>
      <c r="AF207" s="81"/>
      <c r="AG207" s="81"/>
      <c r="AH207" s="81"/>
      <c r="AI207" s="81"/>
      <c r="AJ207" s="81"/>
      <c r="AK207" s="81"/>
      <c r="AL207" s="81"/>
      <c r="AM207" s="81"/>
      <c r="AN207" s="81"/>
      <c r="AO207" s="81"/>
      <c r="AP207" s="81"/>
      <c r="AQ207" s="81"/>
      <c r="AR207" s="81"/>
      <c r="AS207" s="81"/>
      <c r="AT207" s="81"/>
      <c r="AU207" s="81"/>
      <c r="AV207" s="81"/>
      <c r="AW207" s="81"/>
      <c r="AX207" s="81"/>
      <c r="AY207" s="81"/>
      <c r="AZ207" s="81"/>
      <c r="BA207" s="81"/>
      <c r="BB207" s="81"/>
      <c r="BC207" s="81"/>
      <c r="BD207" s="81"/>
      <c r="BE207" s="81"/>
      <c r="BF207" s="81"/>
      <c r="BG207" s="81"/>
      <c r="BH207" s="81"/>
      <c r="BI207" s="81"/>
      <c r="BJ207" s="81"/>
      <c r="BK207" s="81"/>
      <c r="BL207" s="81"/>
      <c r="BM207" s="81"/>
      <c r="BN207" s="81"/>
      <c r="BO207" s="81"/>
      <c r="BP207" s="81"/>
      <c r="BQ207" s="81"/>
      <c r="BR207" s="81"/>
      <c r="BS207" s="81"/>
      <c r="BT207" s="81"/>
      <c r="BU207" s="81"/>
      <c r="BV207" s="81"/>
      <c r="BW207" s="81"/>
      <c r="BX207" s="81"/>
      <c r="BY207" s="81"/>
      <c r="BZ207" s="81"/>
      <c r="CA207" s="81"/>
      <c r="CB207" s="81"/>
      <c r="CC207" s="81"/>
      <c r="CD207" s="81"/>
      <c r="CE207" s="81"/>
      <c r="CF207" s="81"/>
      <c r="CG207" s="81"/>
      <c r="CH207" s="81"/>
      <c r="CI207" s="81"/>
      <c r="CJ207" s="81"/>
      <c r="CK207" s="81"/>
      <c r="CL207" s="81"/>
      <c r="CM207" s="81"/>
      <c r="CN207" s="81"/>
      <c r="CO207" s="81"/>
      <c r="CP207" s="81"/>
      <c r="CQ207" s="81"/>
      <c r="CR207" s="81"/>
      <c r="CS207" s="81"/>
      <c r="CT207" s="81"/>
      <c r="CU207" s="81"/>
      <c r="CV207" s="81"/>
      <c r="CW207" s="81"/>
      <c r="CX207" s="81"/>
      <c r="CY207" s="81"/>
      <c r="CZ207" s="81"/>
      <c r="DA207" s="81"/>
      <c r="DB207" s="39"/>
    </row>
    <row r="208" spans="1:106" ht="14.25" customHeight="1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  <c r="BO208" s="14"/>
      <c r="BP208" s="14"/>
      <c r="BQ208" s="14"/>
      <c r="BR208" s="14"/>
      <c r="BS208" s="14"/>
      <c r="BT208" s="14"/>
      <c r="BU208" s="14"/>
      <c r="BV208" s="14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  <c r="CS208" s="14"/>
      <c r="CT208" s="14"/>
      <c r="CU208" s="14"/>
      <c r="CV208" s="14"/>
      <c r="CW208" s="14"/>
      <c r="CX208" s="14"/>
      <c r="CY208" s="14"/>
      <c r="CZ208" s="14"/>
      <c r="DA208" s="14"/>
      <c r="DB208" s="9"/>
    </row>
    <row r="209" spans="1:106" ht="14.25">
      <c r="A209" s="40" t="s">
        <v>14</v>
      </c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79">
        <v>5</v>
      </c>
      <c r="Y209" s="80"/>
      <c r="Z209" s="80"/>
      <c r="AA209" s="80"/>
      <c r="AB209" s="80"/>
      <c r="AC209" s="80"/>
      <c r="AD209" s="80"/>
      <c r="AE209" s="80"/>
      <c r="AF209" s="80"/>
      <c r="AG209" s="80"/>
      <c r="AH209" s="80"/>
      <c r="AI209" s="80"/>
      <c r="AJ209" s="80"/>
      <c r="AK209" s="80"/>
      <c r="AL209" s="80"/>
      <c r="AM209" s="80"/>
      <c r="AN209" s="80"/>
      <c r="AO209" s="80"/>
      <c r="AP209" s="80"/>
      <c r="AQ209" s="80"/>
      <c r="AR209" s="80"/>
      <c r="AS209" s="80"/>
      <c r="AT209" s="80"/>
      <c r="AU209" s="80"/>
      <c r="AV209" s="80"/>
      <c r="AW209" s="80"/>
      <c r="AX209" s="80"/>
      <c r="AY209" s="80"/>
      <c r="AZ209" s="80"/>
      <c r="BA209" s="80"/>
      <c r="BB209" s="80"/>
      <c r="BC209" s="80"/>
      <c r="BD209" s="80"/>
      <c r="BE209" s="80"/>
      <c r="BF209" s="80"/>
      <c r="BG209" s="80"/>
      <c r="BH209" s="80"/>
      <c r="BI209" s="80"/>
      <c r="BJ209" s="80"/>
      <c r="BK209" s="80"/>
      <c r="BL209" s="80"/>
      <c r="BM209" s="80"/>
      <c r="BN209" s="80"/>
      <c r="BO209" s="80"/>
      <c r="BP209" s="80"/>
      <c r="BQ209" s="80"/>
      <c r="BR209" s="80"/>
      <c r="BS209" s="80"/>
      <c r="BT209" s="80"/>
      <c r="BU209" s="80"/>
      <c r="BV209" s="80"/>
      <c r="BW209" s="80"/>
      <c r="BX209" s="80"/>
      <c r="BY209" s="80"/>
      <c r="BZ209" s="80"/>
      <c r="CA209" s="80"/>
      <c r="CB209" s="80"/>
      <c r="CC209" s="80"/>
      <c r="CD209" s="80"/>
      <c r="CE209" s="80"/>
      <c r="CF209" s="80"/>
      <c r="CG209" s="80"/>
      <c r="CH209" s="80"/>
      <c r="CI209" s="80"/>
      <c r="CJ209" s="80"/>
      <c r="CK209" s="80"/>
      <c r="CL209" s="80"/>
      <c r="CM209" s="80"/>
      <c r="CN209" s="80"/>
      <c r="CO209" s="80"/>
      <c r="CP209" s="80"/>
      <c r="CQ209" s="80"/>
      <c r="CR209" s="80"/>
      <c r="CS209" s="80"/>
      <c r="CT209" s="80"/>
      <c r="CU209" s="80"/>
      <c r="CV209" s="80"/>
      <c r="CW209" s="80"/>
      <c r="CX209" s="80"/>
      <c r="CY209" s="80"/>
      <c r="CZ209" s="80"/>
      <c r="DA209" s="82"/>
      <c r="DB209" s="39"/>
    </row>
    <row r="210" spans="1:106" ht="14.25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  <c r="BF210" s="11"/>
      <c r="BG210" s="11"/>
      <c r="BH210" s="11"/>
      <c r="BI210" s="11"/>
      <c r="BJ210" s="11"/>
      <c r="BK210" s="11"/>
      <c r="BL210" s="11"/>
      <c r="BM210" s="11"/>
      <c r="BN210" s="11"/>
      <c r="BO210" s="11"/>
      <c r="BP210" s="11"/>
      <c r="BQ210" s="11"/>
      <c r="BR210" s="11"/>
      <c r="BS210" s="11"/>
      <c r="BT210" s="11"/>
      <c r="BU210" s="11"/>
      <c r="BV210" s="11"/>
      <c r="BW210" s="11"/>
      <c r="BX210" s="11"/>
      <c r="BY210" s="11"/>
      <c r="BZ210" s="11"/>
      <c r="CA210" s="11"/>
      <c r="CB210" s="11"/>
      <c r="CC210" s="11"/>
      <c r="CD210" s="11"/>
      <c r="CE210" s="11"/>
      <c r="CF210" s="11"/>
      <c r="CG210" s="11"/>
      <c r="CH210" s="11"/>
      <c r="CI210" s="11"/>
      <c r="CJ210" s="11"/>
      <c r="CK210" s="11"/>
      <c r="CL210" s="11"/>
      <c r="CM210" s="11"/>
      <c r="CN210" s="11"/>
      <c r="CO210" s="11"/>
      <c r="CP210" s="11"/>
      <c r="CQ210" s="11"/>
      <c r="CR210" s="11"/>
      <c r="CS210" s="11"/>
      <c r="CT210" s="11"/>
      <c r="CU210" s="11"/>
      <c r="CV210" s="11"/>
      <c r="CW210" s="11"/>
      <c r="CX210" s="11"/>
      <c r="CY210" s="11"/>
      <c r="CZ210" s="11"/>
      <c r="DA210" s="11"/>
    </row>
    <row r="211" spans="1:106" ht="14.25">
      <c r="A211" s="89" t="s">
        <v>13</v>
      </c>
      <c r="B211" s="89"/>
      <c r="C211" s="89"/>
      <c r="D211" s="89"/>
      <c r="E211" s="89"/>
      <c r="F211" s="89"/>
      <c r="G211" s="89"/>
      <c r="H211" s="89"/>
      <c r="I211" s="89"/>
      <c r="J211" s="89"/>
      <c r="K211" s="89"/>
      <c r="L211" s="89"/>
      <c r="M211" s="89"/>
      <c r="N211" s="89"/>
      <c r="O211" s="89"/>
      <c r="P211" s="89"/>
      <c r="Q211" s="89"/>
      <c r="R211" s="89"/>
      <c r="S211" s="89"/>
      <c r="T211" s="89"/>
      <c r="U211" s="89"/>
      <c r="V211" s="89"/>
      <c r="W211" s="89"/>
      <c r="X211" s="89"/>
      <c r="Y211" s="89"/>
      <c r="Z211" s="89"/>
      <c r="AA211" s="89"/>
      <c r="AB211" s="89"/>
      <c r="AC211" s="89"/>
      <c r="AD211" s="89"/>
      <c r="AE211" s="89"/>
      <c r="AF211" s="89"/>
      <c r="AG211" s="89"/>
      <c r="AH211" s="89"/>
      <c r="AI211" s="89"/>
      <c r="AJ211" s="89"/>
      <c r="AK211" s="89"/>
      <c r="AL211" s="89"/>
      <c r="AM211" s="89"/>
      <c r="AN211" s="89"/>
      <c r="AO211" s="186"/>
      <c r="AP211" s="79" t="s">
        <v>114</v>
      </c>
      <c r="AQ211" s="80"/>
      <c r="AR211" s="80"/>
      <c r="AS211" s="80"/>
      <c r="AT211" s="80"/>
      <c r="AU211" s="80"/>
      <c r="AV211" s="80"/>
      <c r="AW211" s="80"/>
      <c r="AX211" s="80"/>
      <c r="AY211" s="80"/>
      <c r="AZ211" s="80"/>
      <c r="BA211" s="80"/>
      <c r="BB211" s="80"/>
      <c r="BC211" s="80"/>
      <c r="BD211" s="80"/>
      <c r="BE211" s="80"/>
      <c r="BF211" s="80"/>
      <c r="BG211" s="80"/>
      <c r="BH211" s="80"/>
      <c r="BI211" s="80"/>
      <c r="BJ211" s="80"/>
      <c r="BK211" s="80"/>
      <c r="BL211" s="80"/>
      <c r="BM211" s="80"/>
      <c r="BN211" s="80"/>
      <c r="BO211" s="80"/>
      <c r="BP211" s="80"/>
      <c r="BQ211" s="80"/>
      <c r="BR211" s="80"/>
      <c r="BS211" s="80"/>
      <c r="BT211" s="80"/>
      <c r="BU211" s="80"/>
      <c r="BV211" s="80"/>
      <c r="BW211" s="80"/>
      <c r="BX211" s="80"/>
      <c r="BY211" s="80"/>
      <c r="BZ211" s="80"/>
      <c r="CA211" s="80"/>
      <c r="CB211" s="80"/>
      <c r="CC211" s="80"/>
      <c r="CD211" s="80"/>
      <c r="CE211" s="80"/>
      <c r="CF211" s="80"/>
      <c r="CG211" s="80"/>
      <c r="CH211" s="80"/>
      <c r="CI211" s="80"/>
      <c r="CJ211" s="80"/>
      <c r="CK211" s="80"/>
      <c r="CL211" s="80"/>
      <c r="CM211" s="80"/>
      <c r="CN211" s="80"/>
      <c r="CO211" s="80"/>
      <c r="CP211" s="80"/>
      <c r="CQ211" s="80"/>
      <c r="CR211" s="80"/>
      <c r="CS211" s="80"/>
      <c r="CT211" s="80"/>
      <c r="CU211" s="80"/>
      <c r="CV211" s="80"/>
      <c r="CW211" s="80"/>
      <c r="CX211" s="80"/>
      <c r="CY211" s="80"/>
      <c r="CZ211" s="80"/>
      <c r="DA211" s="82"/>
    </row>
    <row r="212" spans="1:106" ht="1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  <c r="BO212" s="14"/>
      <c r="BP212" s="14"/>
      <c r="BQ212" s="14"/>
      <c r="BR212" s="14"/>
      <c r="BS212" s="14"/>
      <c r="BT212" s="14"/>
      <c r="BU212" s="14"/>
      <c r="BV212" s="14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  <c r="CS212" s="14"/>
      <c r="CT212" s="14"/>
      <c r="CU212" s="14"/>
      <c r="CV212" s="14"/>
      <c r="CW212" s="14"/>
      <c r="CX212" s="14"/>
      <c r="CY212" s="14"/>
      <c r="CZ212" s="14"/>
      <c r="DA212" s="14"/>
    </row>
    <row r="213" spans="1:106">
      <c r="A213" s="107" t="s">
        <v>0</v>
      </c>
      <c r="B213" s="108"/>
      <c r="C213" s="108"/>
      <c r="D213" s="108"/>
      <c r="E213" s="108"/>
      <c r="F213" s="108"/>
      <c r="G213" s="109"/>
      <c r="H213" s="107" t="s">
        <v>45</v>
      </c>
      <c r="I213" s="108"/>
      <c r="J213" s="108"/>
      <c r="K213" s="108"/>
      <c r="L213" s="108"/>
      <c r="M213" s="108"/>
      <c r="N213" s="108"/>
      <c r="O213" s="108"/>
      <c r="P213" s="108"/>
      <c r="Q213" s="108"/>
      <c r="R213" s="108"/>
      <c r="S213" s="108"/>
      <c r="T213" s="108"/>
      <c r="U213" s="108"/>
      <c r="V213" s="108"/>
      <c r="W213" s="108"/>
      <c r="X213" s="108"/>
      <c r="Y213" s="108"/>
      <c r="Z213" s="108"/>
      <c r="AA213" s="108"/>
      <c r="AB213" s="108"/>
      <c r="AC213" s="108"/>
      <c r="AD213" s="108"/>
      <c r="AE213" s="108"/>
      <c r="AF213" s="108"/>
      <c r="AG213" s="108"/>
      <c r="AH213" s="108"/>
      <c r="AI213" s="108"/>
      <c r="AJ213" s="108"/>
      <c r="AK213" s="108"/>
      <c r="AL213" s="108"/>
      <c r="AM213" s="108"/>
      <c r="AN213" s="108"/>
      <c r="AO213" s="108"/>
      <c r="AP213" s="108"/>
      <c r="AQ213" s="108"/>
      <c r="AR213" s="108"/>
      <c r="AS213" s="108"/>
      <c r="AT213" s="108"/>
      <c r="AU213" s="108"/>
      <c r="AV213" s="108"/>
      <c r="AW213" s="108"/>
      <c r="AX213" s="108"/>
      <c r="AY213" s="108"/>
      <c r="AZ213" s="108"/>
      <c r="BA213" s="108"/>
      <c r="BB213" s="108"/>
      <c r="BC213" s="109"/>
      <c r="BD213" s="107" t="s">
        <v>46</v>
      </c>
      <c r="BE213" s="108"/>
      <c r="BF213" s="108"/>
      <c r="BG213" s="108"/>
      <c r="BH213" s="108"/>
      <c r="BI213" s="108"/>
      <c r="BJ213" s="108"/>
      <c r="BK213" s="108"/>
      <c r="BL213" s="108"/>
      <c r="BM213" s="108"/>
      <c r="BN213" s="108"/>
      <c r="BO213" s="108"/>
      <c r="BP213" s="108"/>
      <c r="BQ213" s="108"/>
      <c r="BR213" s="108"/>
      <c r="BS213" s="109"/>
      <c r="BT213" s="107" t="s">
        <v>47</v>
      </c>
      <c r="BU213" s="108"/>
      <c r="BV213" s="108"/>
      <c r="BW213" s="108"/>
      <c r="BX213" s="108"/>
      <c r="BY213" s="108"/>
      <c r="BZ213" s="108"/>
      <c r="CA213" s="108"/>
      <c r="CB213" s="108"/>
      <c r="CC213" s="108"/>
      <c r="CD213" s="108"/>
      <c r="CE213" s="108"/>
      <c r="CF213" s="108"/>
      <c r="CG213" s="108"/>
      <c r="CH213" s="108"/>
      <c r="CI213" s="109"/>
      <c r="CJ213" s="107" t="s">
        <v>44</v>
      </c>
      <c r="CK213" s="108"/>
      <c r="CL213" s="108"/>
      <c r="CM213" s="108"/>
      <c r="CN213" s="108"/>
      <c r="CO213" s="108"/>
      <c r="CP213" s="108"/>
      <c r="CQ213" s="108"/>
      <c r="CR213" s="108"/>
      <c r="CS213" s="108"/>
      <c r="CT213" s="108"/>
      <c r="CU213" s="108"/>
      <c r="CV213" s="108"/>
      <c r="CW213" s="108"/>
      <c r="CX213" s="108"/>
      <c r="CY213" s="108"/>
      <c r="CZ213" s="108"/>
      <c r="DA213" s="109"/>
    </row>
    <row r="214" spans="1:106">
      <c r="A214" s="187">
        <v>1</v>
      </c>
      <c r="B214" s="188"/>
      <c r="C214" s="188"/>
      <c r="D214" s="188"/>
      <c r="E214" s="188"/>
      <c r="F214" s="188"/>
      <c r="G214" s="189"/>
      <c r="H214" s="187">
        <v>2</v>
      </c>
      <c r="I214" s="188"/>
      <c r="J214" s="188"/>
      <c r="K214" s="188"/>
      <c r="L214" s="188"/>
      <c r="M214" s="188"/>
      <c r="N214" s="188"/>
      <c r="O214" s="188"/>
      <c r="P214" s="188"/>
      <c r="Q214" s="188"/>
      <c r="R214" s="188"/>
      <c r="S214" s="188"/>
      <c r="T214" s="188"/>
      <c r="U214" s="188"/>
      <c r="V214" s="188"/>
      <c r="W214" s="188"/>
      <c r="X214" s="188"/>
      <c r="Y214" s="188"/>
      <c r="Z214" s="188"/>
      <c r="AA214" s="188"/>
      <c r="AB214" s="188"/>
      <c r="AC214" s="188"/>
      <c r="AD214" s="188"/>
      <c r="AE214" s="188"/>
      <c r="AF214" s="188"/>
      <c r="AG214" s="188"/>
      <c r="AH214" s="188"/>
      <c r="AI214" s="188"/>
      <c r="AJ214" s="188"/>
      <c r="AK214" s="188"/>
      <c r="AL214" s="188"/>
      <c r="AM214" s="188"/>
      <c r="AN214" s="188"/>
      <c r="AO214" s="188"/>
      <c r="AP214" s="188"/>
      <c r="AQ214" s="188"/>
      <c r="AR214" s="188"/>
      <c r="AS214" s="188"/>
      <c r="AT214" s="188"/>
      <c r="AU214" s="188"/>
      <c r="AV214" s="188"/>
      <c r="AW214" s="188"/>
      <c r="AX214" s="188"/>
      <c r="AY214" s="188"/>
      <c r="AZ214" s="188"/>
      <c r="BA214" s="188"/>
      <c r="BB214" s="188"/>
      <c r="BC214" s="189"/>
      <c r="BD214" s="187">
        <v>3</v>
      </c>
      <c r="BE214" s="188"/>
      <c r="BF214" s="188"/>
      <c r="BG214" s="188"/>
      <c r="BH214" s="188"/>
      <c r="BI214" s="188"/>
      <c r="BJ214" s="188"/>
      <c r="BK214" s="188"/>
      <c r="BL214" s="188"/>
      <c r="BM214" s="188"/>
      <c r="BN214" s="188"/>
      <c r="BO214" s="188"/>
      <c r="BP214" s="188"/>
      <c r="BQ214" s="188"/>
      <c r="BR214" s="188"/>
      <c r="BS214" s="189"/>
      <c r="BT214" s="187">
        <v>4</v>
      </c>
      <c r="BU214" s="188"/>
      <c r="BV214" s="188"/>
      <c r="BW214" s="188"/>
      <c r="BX214" s="188"/>
      <c r="BY214" s="188"/>
      <c r="BZ214" s="188"/>
      <c r="CA214" s="188"/>
      <c r="CB214" s="188"/>
      <c r="CC214" s="188"/>
      <c r="CD214" s="188"/>
      <c r="CE214" s="188"/>
      <c r="CF214" s="188"/>
      <c r="CG214" s="188"/>
      <c r="CH214" s="188"/>
      <c r="CI214" s="189"/>
      <c r="CJ214" s="187">
        <v>5</v>
      </c>
      <c r="CK214" s="188"/>
      <c r="CL214" s="188"/>
      <c r="CM214" s="188"/>
      <c r="CN214" s="188"/>
      <c r="CO214" s="188"/>
      <c r="CP214" s="188"/>
      <c r="CQ214" s="188"/>
      <c r="CR214" s="188"/>
      <c r="CS214" s="188"/>
      <c r="CT214" s="188"/>
      <c r="CU214" s="188"/>
      <c r="CV214" s="188"/>
      <c r="CW214" s="188"/>
      <c r="CX214" s="188"/>
      <c r="CY214" s="188"/>
      <c r="CZ214" s="188"/>
      <c r="DA214" s="189"/>
    </row>
    <row r="215" spans="1:106" ht="12.75" customHeight="1">
      <c r="A215" s="168" t="s">
        <v>23</v>
      </c>
      <c r="B215" s="169"/>
      <c r="C215" s="169"/>
      <c r="D215" s="169"/>
      <c r="E215" s="169"/>
      <c r="F215" s="169"/>
      <c r="G215" s="170"/>
      <c r="H215" s="171"/>
      <c r="I215" s="172"/>
      <c r="J215" s="172"/>
      <c r="K215" s="172"/>
      <c r="L215" s="172"/>
      <c r="M215" s="172"/>
      <c r="N215" s="172"/>
      <c r="O215" s="172"/>
      <c r="P215" s="172"/>
      <c r="Q215" s="172"/>
      <c r="R215" s="172"/>
      <c r="S215" s="172"/>
      <c r="T215" s="172"/>
      <c r="U215" s="172"/>
      <c r="V215" s="172"/>
      <c r="W215" s="172"/>
      <c r="X215" s="172"/>
      <c r="Y215" s="172"/>
      <c r="Z215" s="172"/>
      <c r="AA215" s="172"/>
      <c r="AB215" s="172"/>
      <c r="AC215" s="172"/>
      <c r="AD215" s="172"/>
      <c r="AE215" s="172"/>
      <c r="AF215" s="172"/>
      <c r="AG215" s="172"/>
      <c r="AH215" s="172"/>
      <c r="AI215" s="172"/>
      <c r="AJ215" s="172"/>
      <c r="AK215" s="172"/>
      <c r="AL215" s="172"/>
      <c r="AM215" s="172"/>
      <c r="AN215" s="172"/>
      <c r="AO215" s="172"/>
      <c r="AP215" s="172"/>
      <c r="AQ215" s="172"/>
      <c r="AR215" s="172"/>
      <c r="AS215" s="172"/>
      <c r="AT215" s="172"/>
      <c r="AU215" s="172"/>
      <c r="AV215" s="172"/>
      <c r="AW215" s="172"/>
      <c r="AX215" s="172"/>
      <c r="AY215" s="172"/>
      <c r="AZ215" s="172"/>
      <c r="BA215" s="172"/>
      <c r="BB215" s="172"/>
      <c r="BC215" s="173"/>
      <c r="BD215" s="190" t="s">
        <v>11</v>
      </c>
      <c r="BE215" s="191"/>
      <c r="BF215" s="191"/>
      <c r="BG215" s="191"/>
      <c r="BH215" s="191"/>
      <c r="BI215" s="191"/>
      <c r="BJ215" s="191"/>
      <c r="BK215" s="191"/>
      <c r="BL215" s="191"/>
      <c r="BM215" s="191"/>
      <c r="BN215" s="191"/>
      <c r="BO215" s="191"/>
      <c r="BP215" s="191"/>
      <c r="BQ215" s="191"/>
      <c r="BR215" s="191"/>
      <c r="BS215" s="192"/>
      <c r="BT215" s="190" t="s">
        <v>11</v>
      </c>
      <c r="BU215" s="191"/>
      <c r="BV215" s="191"/>
      <c r="BW215" s="191"/>
      <c r="BX215" s="191"/>
      <c r="BY215" s="191"/>
      <c r="BZ215" s="191"/>
      <c r="CA215" s="191"/>
      <c r="CB215" s="191"/>
      <c r="CC215" s="191"/>
      <c r="CD215" s="191"/>
      <c r="CE215" s="191"/>
      <c r="CF215" s="191"/>
      <c r="CG215" s="191"/>
      <c r="CH215" s="191"/>
      <c r="CI215" s="192"/>
      <c r="CJ215" s="129"/>
      <c r="CK215" s="130"/>
      <c r="CL215" s="130"/>
      <c r="CM215" s="130"/>
      <c r="CN215" s="130"/>
      <c r="CO215" s="130"/>
      <c r="CP215" s="130"/>
      <c r="CQ215" s="130"/>
      <c r="CR215" s="130"/>
      <c r="CS215" s="130"/>
      <c r="CT215" s="130"/>
      <c r="CU215" s="130"/>
      <c r="CV215" s="130"/>
      <c r="CW215" s="130"/>
      <c r="CX215" s="130"/>
      <c r="CY215" s="130"/>
      <c r="CZ215" s="130"/>
      <c r="DA215" s="131"/>
    </row>
    <row r="216" spans="1:106">
      <c r="A216" s="168" t="s">
        <v>27</v>
      </c>
      <c r="B216" s="169"/>
      <c r="C216" s="169"/>
      <c r="D216" s="169"/>
      <c r="E216" s="169"/>
      <c r="F216" s="169"/>
      <c r="G216" s="170"/>
      <c r="H216" s="171"/>
      <c r="I216" s="172"/>
      <c r="J216" s="172"/>
      <c r="K216" s="172"/>
      <c r="L216" s="172"/>
      <c r="M216" s="172"/>
      <c r="N216" s="172"/>
      <c r="O216" s="172"/>
      <c r="P216" s="172"/>
      <c r="Q216" s="172"/>
      <c r="R216" s="172"/>
      <c r="S216" s="172"/>
      <c r="T216" s="172"/>
      <c r="U216" s="172"/>
      <c r="V216" s="172"/>
      <c r="W216" s="172"/>
      <c r="X216" s="172"/>
      <c r="Y216" s="172"/>
      <c r="Z216" s="172"/>
      <c r="AA216" s="172"/>
      <c r="AB216" s="172"/>
      <c r="AC216" s="172"/>
      <c r="AD216" s="172"/>
      <c r="AE216" s="172"/>
      <c r="AF216" s="172"/>
      <c r="AG216" s="172"/>
      <c r="AH216" s="172"/>
      <c r="AI216" s="172"/>
      <c r="AJ216" s="172"/>
      <c r="AK216" s="172"/>
      <c r="AL216" s="172"/>
      <c r="AM216" s="172"/>
      <c r="AN216" s="172"/>
      <c r="AO216" s="172"/>
      <c r="AP216" s="172"/>
      <c r="AQ216" s="172"/>
      <c r="AR216" s="172"/>
      <c r="AS216" s="172"/>
      <c r="AT216" s="172"/>
      <c r="AU216" s="172"/>
      <c r="AV216" s="172"/>
      <c r="AW216" s="172"/>
      <c r="AX216" s="172"/>
      <c r="AY216" s="172"/>
      <c r="AZ216" s="172"/>
      <c r="BA216" s="172"/>
      <c r="BB216" s="172"/>
      <c r="BC216" s="173"/>
      <c r="BD216" s="190" t="s">
        <v>11</v>
      </c>
      <c r="BE216" s="191"/>
      <c r="BF216" s="191"/>
      <c r="BG216" s="191"/>
      <c r="BH216" s="191"/>
      <c r="BI216" s="191"/>
      <c r="BJ216" s="191"/>
      <c r="BK216" s="191"/>
      <c r="BL216" s="191"/>
      <c r="BM216" s="191"/>
      <c r="BN216" s="191"/>
      <c r="BO216" s="191"/>
      <c r="BP216" s="191"/>
      <c r="BQ216" s="191"/>
      <c r="BR216" s="191"/>
      <c r="BS216" s="192"/>
      <c r="BT216" s="190" t="s">
        <v>11</v>
      </c>
      <c r="BU216" s="191"/>
      <c r="BV216" s="191"/>
      <c r="BW216" s="191"/>
      <c r="BX216" s="191"/>
      <c r="BY216" s="191"/>
      <c r="BZ216" s="191"/>
      <c r="CA216" s="191"/>
      <c r="CB216" s="191"/>
      <c r="CC216" s="191"/>
      <c r="CD216" s="191"/>
      <c r="CE216" s="191"/>
      <c r="CF216" s="191"/>
      <c r="CG216" s="191"/>
      <c r="CH216" s="191"/>
      <c r="CI216" s="192"/>
      <c r="CJ216" s="129"/>
      <c r="CK216" s="130"/>
      <c r="CL216" s="130"/>
      <c r="CM216" s="130"/>
      <c r="CN216" s="130"/>
      <c r="CO216" s="130"/>
      <c r="CP216" s="130"/>
      <c r="CQ216" s="130"/>
      <c r="CR216" s="130"/>
      <c r="CS216" s="130"/>
      <c r="CT216" s="130"/>
      <c r="CU216" s="130"/>
      <c r="CV216" s="130"/>
      <c r="CW216" s="130"/>
      <c r="CX216" s="130"/>
      <c r="CY216" s="130"/>
      <c r="CZ216" s="130"/>
      <c r="DA216" s="131"/>
    </row>
    <row r="217" spans="1:106">
      <c r="A217" s="193"/>
      <c r="B217" s="194"/>
      <c r="C217" s="194"/>
      <c r="D217" s="194"/>
      <c r="E217" s="194"/>
      <c r="F217" s="194"/>
      <c r="G217" s="195"/>
      <c r="H217" s="125" t="s">
        <v>10</v>
      </c>
      <c r="I217" s="68"/>
      <c r="J217" s="68"/>
      <c r="K217" s="68"/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  <c r="AA217" s="68"/>
      <c r="AB217" s="68"/>
      <c r="AC217" s="68"/>
      <c r="AD217" s="68"/>
      <c r="AE217" s="68"/>
      <c r="AF217" s="68"/>
      <c r="AG217" s="68"/>
      <c r="AH217" s="68"/>
      <c r="AI217" s="68"/>
      <c r="AJ217" s="68"/>
      <c r="AK217" s="68"/>
      <c r="AL217" s="68"/>
      <c r="AM217" s="68"/>
      <c r="AN217" s="68"/>
      <c r="AO217" s="68"/>
      <c r="AP217" s="68"/>
      <c r="AQ217" s="68"/>
      <c r="AR217" s="68"/>
      <c r="AS217" s="68"/>
      <c r="AT217" s="68"/>
      <c r="AU217" s="68"/>
      <c r="AV217" s="68"/>
      <c r="AW217" s="68"/>
      <c r="AX217" s="68"/>
      <c r="AY217" s="68"/>
      <c r="AZ217" s="68"/>
      <c r="BA217" s="68"/>
      <c r="BB217" s="68"/>
      <c r="BC217" s="69"/>
      <c r="BD217" s="190" t="s">
        <v>11</v>
      </c>
      <c r="BE217" s="191"/>
      <c r="BF217" s="191"/>
      <c r="BG217" s="191"/>
      <c r="BH217" s="191"/>
      <c r="BI217" s="191"/>
      <c r="BJ217" s="191"/>
      <c r="BK217" s="191"/>
      <c r="BL217" s="191"/>
      <c r="BM217" s="191"/>
      <c r="BN217" s="191"/>
      <c r="BO217" s="191"/>
      <c r="BP217" s="191"/>
      <c r="BQ217" s="191"/>
      <c r="BR217" s="191"/>
      <c r="BS217" s="192"/>
      <c r="BT217" s="190" t="s">
        <v>11</v>
      </c>
      <c r="BU217" s="191"/>
      <c r="BV217" s="191"/>
      <c r="BW217" s="191"/>
      <c r="BX217" s="191"/>
      <c r="BY217" s="191"/>
      <c r="BZ217" s="191"/>
      <c r="CA217" s="191"/>
      <c r="CB217" s="191"/>
      <c r="CC217" s="191"/>
      <c r="CD217" s="191"/>
      <c r="CE217" s="191"/>
      <c r="CF217" s="191"/>
      <c r="CG217" s="191"/>
      <c r="CH217" s="191"/>
      <c r="CI217" s="192"/>
      <c r="CJ217" s="122">
        <f>SUM(CJ215:DA216)</f>
        <v>0</v>
      </c>
      <c r="CK217" s="123"/>
      <c r="CL217" s="123"/>
      <c r="CM217" s="123"/>
      <c r="CN217" s="123"/>
      <c r="CO217" s="123"/>
      <c r="CP217" s="123"/>
      <c r="CQ217" s="123"/>
      <c r="CR217" s="123"/>
      <c r="CS217" s="123"/>
      <c r="CT217" s="123"/>
      <c r="CU217" s="123"/>
      <c r="CV217" s="123"/>
      <c r="CW217" s="123"/>
      <c r="CX217" s="123"/>
      <c r="CY217" s="123"/>
      <c r="CZ217" s="123"/>
      <c r="DA217" s="124"/>
    </row>
    <row r="218" spans="1:106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13"/>
      <c r="BJ218" s="13"/>
      <c r="BK218" s="13"/>
      <c r="BL218" s="13"/>
      <c r="BM218" s="13"/>
      <c r="BN218" s="13"/>
      <c r="BO218" s="13"/>
      <c r="BP218" s="13"/>
      <c r="BQ218" s="13"/>
      <c r="BR218" s="13"/>
      <c r="BS218" s="13"/>
      <c r="BT218" s="13"/>
      <c r="BU218" s="13"/>
      <c r="BV218" s="13"/>
      <c r="BW218" s="13"/>
      <c r="BX218" s="13"/>
      <c r="BY218" s="13"/>
      <c r="BZ218" s="13"/>
      <c r="CA218" s="13"/>
      <c r="CB218" s="13"/>
      <c r="CC218" s="13"/>
      <c r="CD218" s="13"/>
      <c r="CE218" s="13"/>
      <c r="CF218" s="13"/>
      <c r="CG218" s="13"/>
      <c r="CH218" s="13"/>
      <c r="CI218" s="13"/>
      <c r="CJ218" s="13"/>
      <c r="CK218" s="13"/>
      <c r="CL218" s="13"/>
      <c r="CM218" s="13"/>
      <c r="CN218" s="13"/>
      <c r="CO218" s="13"/>
      <c r="CP218" s="13"/>
      <c r="CQ218" s="13"/>
      <c r="CR218" s="13"/>
      <c r="CS218" s="13"/>
      <c r="CT218" s="13"/>
      <c r="CU218" s="13"/>
      <c r="CV218" s="13"/>
      <c r="CW218" s="13"/>
      <c r="CX218" s="13"/>
      <c r="CY218" s="13"/>
      <c r="CZ218" s="13"/>
      <c r="DA218" s="13"/>
    </row>
    <row r="219" spans="1:106" ht="14.25">
      <c r="A219" s="81" t="s">
        <v>171</v>
      </c>
      <c r="B219" s="81"/>
      <c r="C219" s="81"/>
      <c r="D219" s="81"/>
      <c r="E219" s="81"/>
      <c r="F219" s="81"/>
      <c r="G219" s="81"/>
      <c r="H219" s="81"/>
      <c r="I219" s="81"/>
      <c r="J219" s="81"/>
      <c r="K219" s="81"/>
      <c r="L219" s="81"/>
      <c r="M219" s="81"/>
      <c r="N219" s="81"/>
      <c r="O219" s="81"/>
      <c r="P219" s="81"/>
      <c r="Q219" s="81"/>
      <c r="R219" s="81"/>
      <c r="S219" s="81"/>
      <c r="T219" s="81"/>
      <c r="U219" s="81"/>
      <c r="V219" s="81"/>
      <c r="W219" s="81"/>
      <c r="X219" s="81"/>
      <c r="Y219" s="81"/>
      <c r="Z219" s="81"/>
      <c r="AA219" s="81"/>
      <c r="AB219" s="81"/>
      <c r="AC219" s="81"/>
      <c r="AD219" s="81"/>
      <c r="AE219" s="81"/>
      <c r="AF219" s="81"/>
      <c r="AG219" s="81"/>
      <c r="AH219" s="81"/>
      <c r="AI219" s="81"/>
      <c r="AJ219" s="81"/>
      <c r="AK219" s="81"/>
      <c r="AL219" s="81"/>
      <c r="AM219" s="81"/>
      <c r="AN219" s="81"/>
      <c r="AO219" s="81"/>
      <c r="AP219" s="81"/>
      <c r="AQ219" s="81"/>
      <c r="AR219" s="81"/>
      <c r="AS219" s="81"/>
      <c r="AT219" s="81"/>
      <c r="AU219" s="81"/>
      <c r="AV219" s="81"/>
      <c r="AW219" s="81"/>
      <c r="AX219" s="81"/>
      <c r="AY219" s="81"/>
      <c r="AZ219" s="81"/>
      <c r="BA219" s="81"/>
      <c r="BB219" s="81"/>
      <c r="BC219" s="81"/>
      <c r="BD219" s="81"/>
      <c r="BE219" s="81"/>
      <c r="BF219" s="81"/>
      <c r="BG219" s="81"/>
      <c r="BH219" s="81"/>
      <c r="BI219" s="81"/>
      <c r="BJ219" s="81"/>
      <c r="BK219" s="81"/>
      <c r="BL219" s="81"/>
      <c r="BM219" s="81"/>
      <c r="BN219" s="81"/>
      <c r="BO219" s="81"/>
      <c r="BP219" s="81"/>
      <c r="BQ219" s="81"/>
      <c r="BR219" s="81"/>
      <c r="BS219" s="81"/>
      <c r="BT219" s="81"/>
      <c r="BU219" s="81"/>
      <c r="BV219" s="81"/>
      <c r="BW219" s="81"/>
      <c r="BX219" s="81"/>
      <c r="BY219" s="81"/>
      <c r="BZ219" s="81"/>
      <c r="CA219" s="81"/>
      <c r="CB219" s="81"/>
      <c r="CC219" s="81"/>
      <c r="CD219" s="81"/>
      <c r="CE219" s="81"/>
      <c r="CF219" s="81"/>
      <c r="CG219" s="81"/>
      <c r="CH219" s="81"/>
      <c r="CI219" s="81"/>
      <c r="CJ219" s="81"/>
      <c r="CK219" s="81"/>
      <c r="CL219" s="81"/>
      <c r="CM219" s="81"/>
      <c r="CN219" s="81"/>
      <c r="CO219" s="81"/>
      <c r="CP219" s="81"/>
      <c r="CQ219" s="81"/>
      <c r="CR219" s="81"/>
      <c r="CS219" s="81"/>
      <c r="CT219" s="81"/>
      <c r="CU219" s="81"/>
      <c r="CV219" s="81"/>
      <c r="CW219" s="81"/>
      <c r="CX219" s="81"/>
      <c r="CY219" s="81"/>
      <c r="CZ219" s="81"/>
      <c r="DA219" s="81"/>
    </row>
    <row r="220" spans="1:106" ht="1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  <c r="BP220" s="14"/>
      <c r="BQ220" s="14"/>
      <c r="BR220" s="14"/>
      <c r="BS220" s="14"/>
      <c r="BT220" s="14"/>
      <c r="BU220" s="14"/>
      <c r="BV220" s="14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  <c r="CS220" s="14"/>
      <c r="CT220" s="14"/>
      <c r="CU220" s="14"/>
      <c r="CV220" s="14"/>
      <c r="CW220" s="14"/>
      <c r="CX220" s="14"/>
      <c r="CY220" s="14"/>
      <c r="CZ220" s="14"/>
      <c r="DA220" s="14"/>
    </row>
    <row r="221" spans="1:106" ht="14.25">
      <c r="A221" s="40" t="s">
        <v>14</v>
      </c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  <c r="W221" s="40"/>
      <c r="X221" s="79">
        <v>5</v>
      </c>
      <c r="Y221" s="80"/>
      <c r="Z221" s="80"/>
      <c r="AA221" s="80"/>
      <c r="AB221" s="80"/>
      <c r="AC221" s="80"/>
      <c r="AD221" s="80"/>
      <c r="AE221" s="80"/>
      <c r="AF221" s="80"/>
      <c r="AG221" s="80"/>
      <c r="AH221" s="80"/>
      <c r="AI221" s="80"/>
      <c r="AJ221" s="80"/>
      <c r="AK221" s="80"/>
      <c r="AL221" s="80"/>
      <c r="AM221" s="80"/>
      <c r="AN221" s="80"/>
      <c r="AO221" s="80"/>
      <c r="AP221" s="80"/>
      <c r="AQ221" s="80"/>
      <c r="AR221" s="80"/>
      <c r="AS221" s="80"/>
      <c r="AT221" s="80"/>
      <c r="AU221" s="80"/>
      <c r="AV221" s="80"/>
      <c r="AW221" s="80"/>
      <c r="AX221" s="80"/>
      <c r="AY221" s="80"/>
      <c r="AZ221" s="80"/>
      <c r="BA221" s="80"/>
      <c r="BB221" s="80"/>
      <c r="BC221" s="80"/>
      <c r="BD221" s="80"/>
      <c r="BE221" s="80"/>
      <c r="BF221" s="80"/>
      <c r="BG221" s="80"/>
      <c r="BH221" s="80"/>
      <c r="BI221" s="80"/>
      <c r="BJ221" s="80"/>
      <c r="BK221" s="80"/>
      <c r="BL221" s="80"/>
      <c r="BM221" s="80"/>
      <c r="BN221" s="80"/>
      <c r="BO221" s="80"/>
      <c r="BP221" s="80"/>
      <c r="BQ221" s="80"/>
      <c r="BR221" s="80"/>
      <c r="BS221" s="80"/>
      <c r="BT221" s="80"/>
      <c r="BU221" s="80"/>
      <c r="BV221" s="80"/>
      <c r="BW221" s="80"/>
      <c r="BX221" s="80"/>
      <c r="BY221" s="80"/>
      <c r="BZ221" s="80"/>
      <c r="CA221" s="80"/>
      <c r="CB221" s="80"/>
      <c r="CC221" s="80"/>
      <c r="CD221" s="80"/>
      <c r="CE221" s="80"/>
      <c r="CF221" s="80"/>
      <c r="CG221" s="80"/>
      <c r="CH221" s="80"/>
      <c r="CI221" s="80"/>
      <c r="CJ221" s="80"/>
      <c r="CK221" s="80"/>
      <c r="CL221" s="80"/>
      <c r="CM221" s="80"/>
      <c r="CN221" s="80"/>
      <c r="CO221" s="80"/>
      <c r="CP221" s="80"/>
      <c r="CQ221" s="80"/>
      <c r="CR221" s="80"/>
      <c r="CS221" s="80"/>
      <c r="CT221" s="80"/>
      <c r="CU221" s="80"/>
      <c r="CV221" s="80"/>
      <c r="CW221" s="80"/>
      <c r="CX221" s="80"/>
      <c r="CY221" s="80"/>
      <c r="CZ221" s="80"/>
      <c r="DA221" s="82"/>
    </row>
    <row r="222" spans="1:106" ht="14.25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/>
      <c r="BB222" s="11"/>
      <c r="BC222" s="11"/>
      <c r="BD222" s="11"/>
      <c r="BE222" s="11"/>
      <c r="BF222" s="11"/>
      <c r="BG222" s="11"/>
      <c r="BH222" s="11"/>
      <c r="BI222" s="11"/>
      <c r="BJ222" s="11"/>
      <c r="BK222" s="11"/>
      <c r="BL222" s="11"/>
      <c r="BM222" s="11"/>
      <c r="BN222" s="11"/>
      <c r="BO222" s="11"/>
      <c r="BP222" s="11"/>
      <c r="BQ222" s="11"/>
      <c r="BR222" s="11"/>
      <c r="BS222" s="11"/>
      <c r="BT222" s="11"/>
      <c r="BU222" s="11"/>
      <c r="BV222" s="11"/>
      <c r="BW222" s="11"/>
      <c r="BX222" s="11"/>
      <c r="BY222" s="11"/>
      <c r="BZ222" s="11"/>
      <c r="CA222" s="11"/>
      <c r="CB222" s="11"/>
      <c r="CC222" s="11"/>
      <c r="CD222" s="11"/>
      <c r="CE222" s="11"/>
      <c r="CF222" s="11"/>
      <c r="CG222" s="11"/>
      <c r="CH222" s="11"/>
      <c r="CI222" s="11"/>
      <c r="CJ222" s="11"/>
      <c r="CK222" s="11"/>
      <c r="CL222" s="11"/>
      <c r="CM222" s="11"/>
      <c r="CN222" s="11"/>
      <c r="CO222" s="11"/>
      <c r="CP222" s="11"/>
      <c r="CQ222" s="11"/>
      <c r="CR222" s="11"/>
      <c r="CS222" s="11"/>
      <c r="CT222" s="11"/>
      <c r="CU222" s="11"/>
      <c r="CV222" s="11"/>
      <c r="CW222" s="11"/>
      <c r="CX222" s="11"/>
      <c r="CY222" s="11"/>
      <c r="CZ222" s="11"/>
      <c r="DA222" s="11"/>
    </row>
    <row r="223" spans="1:106" ht="14.25">
      <c r="A223" s="89" t="s">
        <v>13</v>
      </c>
      <c r="B223" s="89"/>
      <c r="C223" s="89"/>
      <c r="D223" s="89"/>
      <c r="E223" s="89"/>
      <c r="F223" s="89"/>
      <c r="G223" s="89"/>
      <c r="H223" s="89"/>
      <c r="I223" s="89"/>
      <c r="J223" s="89"/>
      <c r="K223" s="89"/>
      <c r="L223" s="89"/>
      <c r="M223" s="89"/>
      <c r="N223" s="89"/>
      <c r="O223" s="89"/>
      <c r="P223" s="89"/>
      <c r="Q223" s="89"/>
      <c r="R223" s="89"/>
      <c r="S223" s="89"/>
      <c r="T223" s="89"/>
      <c r="U223" s="89"/>
      <c r="V223" s="89"/>
      <c r="W223" s="89"/>
      <c r="X223" s="89"/>
      <c r="Y223" s="89"/>
      <c r="Z223" s="89"/>
      <c r="AA223" s="89"/>
      <c r="AB223" s="89"/>
      <c r="AC223" s="89"/>
      <c r="AD223" s="89"/>
      <c r="AE223" s="89"/>
      <c r="AF223" s="89"/>
      <c r="AG223" s="89"/>
      <c r="AH223" s="89"/>
      <c r="AI223" s="89"/>
      <c r="AJ223" s="89"/>
      <c r="AK223" s="89"/>
      <c r="AL223" s="89"/>
      <c r="AM223" s="89"/>
      <c r="AN223" s="89"/>
      <c r="AO223" s="186"/>
      <c r="AP223" s="79" t="s">
        <v>114</v>
      </c>
      <c r="AQ223" s="80"/>
      <c r="AR223" s="80"/>
      <c r="AS223" s="80"/>
      <c r="AT223" s="80"/>
      <c r="AU223" s="80"/>
      <c r="AV223" s="80"/>
      <c r="AW223" s="80"/>
      <c r="AX223" s="80"/>
      <c r="AY223" s="80"/>
      <c r="AZ223" s="80"/>
      <c r="BA223" s="80"/>
      <c r="BB223" s="80"/>
      <c r="BC223" s="80"/>
      <c r="BD223" s="80"/>
      <c r="BE223" s="80"/>
      <c r="BF223" s="80"/>
      <c r="BG223" s="80"/>
      <c r="BH223" s="80"/>
      <c r="BI223" s="80"/>
      <c r="BJ223" s="80"/>
      <c r="BK223" s="80"/>
      <c r="BL223" s="80"/>
      <c r="BM223" s="80"/>
      <c r="BN223" s="80"/>
      <c r="BO223" s="80"/>
      <c r="BP223" s="80"/>
      <c r="BQ223" s="80"/>
      <c r="BR223" s="80"/>
      <c r="BS223" s="80"/>
      <c r="BT223" s="80"/>
      <c r="BU223" s="80"/>
      <c r="BV223" s="80"/>
      <c r="BW223" s="80"/>
      <c r="BX223" s="80"/>
      <c r="BY223" s="80"/>
      <c r="BZ223" s="80"/>
      <c r="CA223" s="80"/>
      <c r="CB223" s="80"/>
      <c r="CC223" s="80"/>
      <c r="CD223" s="80"/>
      <c r="CE223" s="80"/>
      <c r="CF223" s="80"/>
      <c r="CG223" s="80"/>
      <c r="CH223" s="80"/>
      <c r="CI223" s="80"/>
      <c r="CJ223" s="80"/>
      <c r="CK223" s="80"/>
      <c r="CL223" s="80"/>
      <c r="CM223" s="80"/>
      <c r="CN223" s="80"/>
      <c r="CO223" s="80"/>
      <c r="CP223" s="80"/>
      <c r="CQ223" s="80"/>
      <c r="CR223" s="80"/>
      <c r="CS223" s="80"/>
      <c r="CT223" s="80"/>
      <c r="CU223" s="80"/>
      <c r="CV223" s="80"/>
      <c r="CW223" s="80"/>
      <c r="CX223" s="80"/>
      <c r="CY223" s="80"/>
      <c r="CZ223" s="80"/>
      <c r="DA223" s="82"/>
    </row>
    <row r="224" spans="1:106" ht="1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14"/>
      <c r="CV224" s="14"/>
      <c r="CW224" s="14"/>
      <c r="CX224" s="14"/>
      <c r="CY224" s="14"/>
      <c r="CZ224" s="14"/>
      <c r="DA224" s="14"/>
    </row>
    <row r="225" spans="1:105">
      <c r="A225" s="107" t="s">
        <v>0</v>
      </c>
      <c r="B225" s="108"/>
      <c r="C225" s="108"/>
      <c r="D225" s="108"/>
      <c r="E225" s="108"/>
      <c r="F225" s="108"/>
      <c r="G225" s="109"/>
      <c r="H225" s="107" t="s">
        <v>45</v>
      </c>
      <c r="I225" s="108"/>
      <c r="J225" s="108"/>
      <c r="K225" s="108"/>
      <c r="L225" s="108"/>
      <c r="M225" s="108"/>
      <c r="N225" s="108"/>
      <c r="O225" s="108"/>
      <c r="P225" s="108"/>
      <c r="Q225" s="108"/>
      <c r="R225" s="108"/>
      <c r="S225" s="108"/>
      <c r="T225" s="108"/>
      <c r="U225" s="108"/>
      <c r="V225" s="108"/>
      <c r="W225" s="108"/>
      <c r="X225" s="108"/>
      <c r="Y225" s="108"/>
      <c r="Z225" s="108"/>
      <c r="AA225" s="108"/>
      <c r="AB225" s="108"/>
      <c r="AC225" s="108"/>
      <c r="AD225" s="108"/>
      <c r="AE225" s="108"/>
      <c r="AF225" s="108"/>
      <c r="AG225" s="108"/>
      <c r="AH225" s="108"/>
      <c r="AI225" s="108"/>
      <c r="AJ225" s="108"/>
      <c r="AK225" s="108"/>
      <c r="AL225" s="108"/>
      <c r="AM225" s="108"/>
      <c r="AN225" s="108"/>
      <c r="AO225" s="108"/>
      <c r="AP225" s="108"/>
      <c r="AQ225" s="108"/>
      <c r="AR225" s="108"/>
      <c r="AS225" s="108"/>
      <c r="AT225" s="108"/>
      <c r="AU225" s="108"/>
      <c r="AV225" s="108"/>
      <c r="AW225" s="108"/>
      <c r="AX225" s="108"/>
      <c r="AY225" s="108"/>
      <c r="AZ225" s="108"/>
      <c r="BA225" s="108"/>
      <c r="BB225" s="108"/>
      <c r="BC225" s="109"/>
      <c r="BD225" s="107" t="s">
        <v>46</v>
      </c>
      <c r="BE225" s="108"/>
      <c r="BF225" s="108"/>
      <c r="BG225" s="108"/>
      <c r="BH225" s="108"/>
      <c r="BI225" s="108"/>
      <c r="BJ225" s="108"/>
      <c r="BK225" s="108"/>
      <c r="BL225" s="108"/>
      <c r="BM225" s="108"/>
      <c r="BN225" s="108"/>
      <c r="BO225" s="108"/>
      <c r="BP225" s="108"/>
      <c r="BQ225" s="108"/>
      <c r="BR225" s="108"/>
      <c r="BS225" s="109"/>
      <c r="BT225" s="107" t="s">
        <v>47</v>
      </c>
      <c r="BU225" s="108"/>
      <c r="BV225" s="108"/>
      <c r="BW225" s="108"/>
      <c r="BX225" s="108"/>
      <c r="BY225" s="108"/>
      <c r="BZ225" s="108"/>
      <c r="CA225" s="108"/>
      <c r="CB225" s="108"/>
      <c r="CC225" s="108"/>
      <c r="CD225" s="108"/>
      <c r="CE225" s="108"/>
      <c r="CF225" s="108"/>
      <c r="CG225" s="108"/>
      <c r="CH225" s="108"/>
      <c r="CI225" s="109"/>
      <c r="CJ225" s="107" t="s">
        <v>44</v>
      </c>
      <c r="CK225" s="108"/>
      <c r="CL225" s="108"/>
      <c r="CM225" s="108"/>
      <c r="CN225" s="108"/>
      <c r="CO225" s="108"/>
      <c r="CP225" s="108"/>
      <c r="CQ225" s="108"/>
      <c r="CR225" s="108"/>
      <c r="CS225" s="108"/>
      <c r="CT225" s="108"/>
      <c r="CU225" s="108"/>
      <c r="CV225" s="108"/>
      <c r="CW225" s="108"/>
      <c r="CX225" s="108"/>
      <c r="CY225" s="108"/>
      <c r="CZ225" s="108"/>
      <c r="DA225" s="109"/>
    </row>
    <row r="226" spans="1:105">
      <c r="A226" s="187">
        <v>1</v>
      </c>
      <c r="B226" s="188"/>
      <c r="C226" s="188"/>
      <c r="D226" s="188"/>
      <c r="E226" s="188"/>
      <c r="F226" s="188"/>
      <c r="G226" s="189"/>
      <c r="H226" s="187">
        <v>2</v>
      </c>
      <c r="I226" s="188"/>
      <c r="J226" s="188"/>
      <c r="K226" s="188"/>
      <c r="L226" s="188"/>
      <c r="M226" s="188"/>
      <c r="N226" s="188"/>
      <c r="O226" s="188"/>
      <c r="P226" s="188"/>
      <c r="Q226" s="188"/>
      <c r="R226" s="188"/>
      <c r="S226" s="188"/>
      <c r="T226" s="188"/>
      <c r="U226" s="188"/>
      <c r="V226" s="188"/>
      <c r="W226" s="188"/>
      <c r="X226" s="188"/>
      <c r="Y226" s="188"/>
      <c r="Z226" s="188"/>
      <c r="AA226" s="188"/>
      <c r="AB226" s="188"/>
      <c r="AC226" s="188"/>
      <c r="AD226" s="188"/>
      <c r="AE226" s="188"/>
      <c r="AF226" s="188"/>
      <c r="AG226" s="188"/>
      <c r="AH226" s="188"/>
      <c r="AI226" s="188"/>
      <c r="AJ226" s="188"/>
      <c r="AK226" s="188"/>
      <c r="AL226" s="188"/>
      <c r="AM226" s="188"/>
      <c r="AN226" s="188"/>
      <c r="AO226" s="188"/>
      <c r="AP226" s="188"/>
      <c r="AQ226" s="188"/>
      <c r="AR226" s="188"/>
      <c r="AS226" s="188"/>
      <c r="AT226" s="188"/>
      <c r="AU226" s="188"/>
      <c r="AV226" s="188"/>
      <c r="AW226" s="188"/>
      <c r="AX226" s="188"/>
      <c r="AY226" s="188"/>
      <c r="AZ226" s="188"/>
      <c r="BA226" s="188"/>
      <c r="BB226" s="188"/>
      <c r="BC226" s="189"/>
      <c r="BD226" s="187">
        <v>3</v>
      </c>
      <c r="BE226" s="188"/>
      <c r="BF226" s="188"/>
      <c r="BG226" s="188"/>
      <c r="BH226" s="188"/>
      <c r="BI226" s="188"/>
      <c r="BJ226" s="188"/>
      <c r="BK226" s="188"/>
      <c r="BL226" s="188"/>
      <c r="BM226" s="188"/>
      <c r="BN226" s="188"/>
      <c r="BO226" s="188"/>
      <c r="BP226" s="188"/>
      <c r="BQ226" s="188"/>
      <c r="BR226" s="188"/>
      <c r="BS226" s="189"/>
      <c r="BT226" s="187">
        <v>4</v>
      </c>
      <c r="BU226" s="188"/>
      <c r="BV226" s="188"/>
      <c r="BW226" s="188"/>
      <c r="BX226" s="188"/>
      <c r="BY226" s="188"/>
      <c r="BZ226" s="188"/>
      <c r="CA226" s="188"/>
      <c r="CB226" s="188"/>
      <c r="CC226" s="188"/>
      <c r="CD226" s="188"/>
      <c r="CE226" s="188"/>
      <c r="CF226" s="188"/>
      <c r="CG226" s="188"/>
      <c r="CH226" s="188"/>
      <c r="CI226" s="189"/>
      <c r="CJ226" s="187">
        <v>5</v>
      </c>
      <c r="CK226" s="188"/>
      <c r="CL226" s="188"/>
      <c r="CM226" s="188"/>
      <c r="CN226" s="188"/>
      <c r="CO226" s="188"/>
      <c r="CP226" s="188"/>
      <c r="CQ226" s="188"/>
      <c r="CR226" s="188"/>
      <c r="CS226" s="188"/>
      <c r="CT226" s="188"/>
      <c r="CU226" s="188"/>
      <c r="CV226" s="188"/>
      <c r="CW226" s="188"/>
      <c r="CX226" s="188"/>
      <c r="CY226" s="188"/>
      <c r="CZ226" s="188"/>
      <c r="DA226" s="189"/>
    </row>
    <row r="227" spans="1:105">
      <c r="A227" s="168" t="s">
        <v>23</v>
      </c>
      <c r="B227" s="169"/>
      <c r="C227" s="169"/>
      <c r="D227" s="169"/>
      <c r="E227" s="169"/>
      <c r="F227" s="169"/>
      <c r="G227" s="170"/>
      <c r="H227" s="171"/>
      <c r="I227" s="172"/>
      <c r="J227" s="172"/>
      <c r="K227" s="172"/>
      <c r="L227" s="172"/>
      <c r="M227" s="172"/>
      <c r="N227" s="172"/>
      <c r="O227" s="172"/>
      <c r="P227" s="172"/>
      <c r="Q227" s="172"/>
      <c r="R227" s="172"/>
      <c r="S227" s="172"/>
      <c r="T227" s="172"/>
      <c r="U227" s="172"/>
      <c r="V227" s="172"/>
      <c r="W227" s="172"/>
      <c r="X227" s="172"/>
      <c r="Y227" s="172"/>
      <c r="Z227" s="172"/>
      <c r="AA227" s="172"/>
      <c r="AB227" s="172"/>
      <c r="AC227" s="172"/>
      <c r="AD227" s="172"/>
      <c r="AE227" s="172"/>
      <c r="AF227" s="172"/>
      <c r="AG227" s="172"/>
      <c r="AH227" s="172"/>
      <c r="AI227" s="172"/>
      <c r="AJ227" s="172"/>
      <c r="AK227" s="172"/>
      <c r="AL227" s="172"/>
      <c r="AM227" s="172"/>
      <c r="AN227" s="172"/>
      <c r="AO227" s="172"/>
      <c r="AP227" s="172"/>
      <c r="AQ227" s="172"/>
      <c r="AR227" s="172"/>
      <c r="AS227" s="172"/>
      <c r="AT227" s="172"/>
      <c r="AU227" s="172"/>
      <c r="AV227" s="172"/>
      <c r="AW227" s="172"/>
      <c r="AX227" s="172"/>
      <c r="AY227" s="172"/>
      <c r="AZ227" s="172"/>
      <c r="BA227" s="172"/>
      <c r="BB227" s="172"/>
      <c r="BC227" s="173"/>
      <c r="BD227" s="190" t="s">
        <v>11</v>
      </c>
      <c r="BE227" s="191"/>
      <c r="BF227" s="191"/>
      <c r="BG227" s="191"/>
      <c r="BH227" s="191"/>
      <c r="BI227" s="191"/>
      <c r="BJ227" s="191"/>
      <c r="BK227" s="191"/>
      <c r="BL227" s="191"/>
      <c r="BM227" s="191"/>
      <c r="BN227" s="191"/>
      <c r="BO227" s="191"/>
      <c r="BP227" s="191"/>
      <c r="BQ227" s="191"/>
      <c r="BR227" s="191"/>
      <c r="BS227" s="192"/>
      <c r="BT227" s="190" t="s">
        <v>11</v>
      </c>
      <c r="BU227" s="191"/>
      <c r="BV227" s="191"/>
      <c r="BW227" s="191"/>
      <c r="BX227" s="191"/>
      <c r="BY227" s="191"/>
      <c r="BZ227" s="191"/>
      <c r="CA227" s="191"/>
      <c r="CB227" s="191"/>
      <c r="CC227" s="191"/>
      <c r="CD227" s="191"/>
      <c r="CE227" s="191"/>
      <c r="CF227" s="191"/>
      <c r="CG227" s="191"/>
      <c r="CH227" s="191"/>
      <c r="CI227" s="192"/>
      <c r="CJ227" s="129"/>
      <c r="CK227" s="130"/>
      <c r="CL227" s="130"/>
      <c r="CM227" s="130"/>
      <c r="CN227" s="130"/>
      <c r="CO227" s="130"/>
      <c r="CP227" s="130"/>
      <c r="CQ227" s="130"/>
      <c r="CR227" s="130"/>
      <c r="CS227" s="130"/>
      <c r="CT227" s="130"/>
      <c r="CU227" s="130"/>
      <c r="CV227" s="130"/>
      <c r="CW227" s="130"/>
      <c r="CX227" s="130"/>
      <c r="CY227" s="130"/>
      <c r="CZ227" s="130"/>
      <c r="DA227" s="131"/>
    </row>
    <row r="228" spans="1:105">
      <c r="A228" s="168" t="s">
        <v>27</v>
      </c>
      <c r="B228" s="169"/>
      <c r="C228" s="169"/>
      <c r="D228" s="169"/>
      <c r="E228" s="169"/>
      <c r="F228" s="169"/>
      <c r="G228" s="170"/>
      <c r="H228" s="171"/>
      <c r="I228" s="172"/>
      <c r="J228" s="172"/>
      <c r="K228" s="172"/>
      <c r="L228" s="172"/>
      <c r="M228" s="172"/>
      <c r="N228" s="172"/>
      <c r="O228" s="172"/>
      <c r="P228" s="172"/>
      <c r="Q228" s="172"/>
      <c r="R228" s="172"/>
      <c r="S228" s="172"/>
      <c r="T228" s="172"/>
      <c r="U228" s="172"/>
      <c r="V228" s="172"/>
      <c r="W228" s="172"/>
      <c r="X228" s="172"/>
      <c r="Y228" s="172"/>
      <c r="Z228" s="172"/>
      <c r="AA228" s="172"/>
      <c r="AB228" s="172"/>
      <c r="AC228" s="172"/>
      <c r="AD228" s="172"/>
      <c r="AE228" s="172"/>
      <c r="AF228" s="172"/>
      <c r="AG228" s="172"/>
      <c r="AH228" s="172"/>
      <c r="AI228" s="172"/>
      <c r="AJ228" s="172"/>
      <c r="AK228" s="172"/>
      <c r="AL228" s="172"/>
      <c r="AM228" s="172"/>
      <c r="AN228" s="172"/>
      <c r="AO228" s="172"/>
      <c r="AP228" s="172"/>
      <c r="AQ228" s="172"/>
      <c r="AR228" s="172"/>
      <c r="AS228" s="172"/>
      <c r="AT228" s="172"/>
      <c r="AU228" s="172"/>
      <c r="AV228" s="172"/>
      <c r="AW228" s="172"/>
      <c r="AX228" s="172"/>
      <c r="AY228" s="172"/>
      <c r="AZ228" s="172"/>
      <c r="BA228" s="172"/>
      <c r="BB228" s="172"/>
      <c r="BC228" s="173"/>
      <c r="BD228" s="190" t="s">
        <v>11</v>
      </c>
      <c r="BE228" s="191"/>
      <c r="BF228" s="191"/>
      <c r="BG228" s="191"/>
      <c r="BH228" s="191"/>
      <c r="BI228" s="191"/>
      <c r="BJ228" s="191"/>
      <c r="BK228" s="191"/>
      <c r="BL228" s="191"/>
      <c r="BM228" s="191"/>
      <c r="BN228" s="191"/>
      <c r="BO228" s="191"/>
      <c r="BP228" s="191"/>
      <c r="BQ228" s="191"/>
      <c r="BR228" s="191"/>
      <c r="BS228" s="192"/>
      <c r="BT228" s="190" t="s">
        <v>11</v>
      </c>
      <c r="BU228" s="191"/>
      <c r="BV228" s="191"/>
      <c r="BW228" s="191"/>
      <c r="BX228" s="191"/>
      <c r="BY228" s="191"/>
      <c r="BZ228" s="191"/>
      <c r="CA228" s="191"/>
      <c r="CB228" s="191"/>
      <c r="CC228" s="191"/>
      <c r="CD228" s="191"/>
      <c r="CE228" s="191"/>
      <c r="CF228" s="191"/>
      <c r="CG228" s="191"/>
      <c r="CH228" s="191"/>
      <c r="CI228" s="192"/>
      <c r="CJ228" s="129"/>
      <c r="CK228" s="130"/>
      <c r="CL228" s="130"/>
      <c r="CM228" s="130"/>
      <c r="CN228" s="130"/>
      <c r="CO228" s="130"/>
      <c r="CP228" s="130"/>
      <c r="CQ228" s="130"/>
      <c r="CR228" s="130"/>
      <c r="CS228" s="130"/>
      <c r="CT228" s="130"/>
      <c r="CU228" s="130"/>
      <c r="CV228" s="130"/>
      <c r="CW228" s="130"/>
      <c r="CX228" s="130"/>
      <c r="CY228" s="130"/>
      <c r="CZ228" s="130"/>
      <c r="DA228" s="131"/>
    </row>
    <row r="229" spans="1:105">
      <c r="A229" s="193"/>
      <c r="B229" s="194"/>
      <c r="C229" s="194"/>
      <c r="D229" s="194"/>
      <c r="E229" s="194"/>
      <c r="F229" s="194"/>
      <c r="G229" s="195"/>
      <c r="H229" s="125" t="s">
        <v>10</v>
      </c>
      <c r="I229" s="68"/>
      <c r="J229" s="68"/>
      <c r="K229" s="68"/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68"/>
      <c r="AG229" s="68"/>
      <c r="AH229" s="68"/>
      <c r="AI229" s="68"/>
      <c r="AJ229" s="68"/>
      <c r="AK229" s="68"/>
      <c r="AL229" s="68"/>
      <c r="AM229" s="68"/>
      <c r="AN229" s="68"/>
      <c r="AO229" s="68"/>
      <c r="AP229" s="68"/>
      <c r="AQ229" s="68"/>
      <c r="AR229" s="68"/>
      <c r="AS229" s="68"/>
      <c r="AT229" s="68"/>
      <c r="AU229" s="68"/>
      <c r="AV229" s="68"/>
      <c r="AW229" s="68"/>
      <c r="AX229" s="68"/>
      <c r="AY229" s="68"/>
      <c r="AZ229" s="68"/>
      <c r="BA229" s="68"/>
      <c r="BB229" s="68"/>
      <c r="BC229" s="69"/>
      <c r="BD229" s="190" t="s">
        <v>11</v>
      </c>
      <c r="BE229" s="191"/>
      <c r="BF229" s="191"/>
      <c r="BG229" s="191"/>
      <c r="BH229" s="191"/>
      <c r="BI229" s="191"/>
      <c r="BJ229" s="191"/>
      <c r="BK229" s="191"/>
      <c r="BL229" s="191"/>
      <c r="BM229" s="191"/>
      <c r="BN229" s="191"/>
      <c r="BO229" s="191"/>
      <c r="BP229" s="191"/>
      <c r="BQ229" s="191"/>
      <c r="BR229" s="191"/>
      <c r="BS229" s="192"/>
      <c r="BT229" s="190" t="s">
        <v>11</v>
      </c>
      <c r="BU229" s="191"/>
      <c r="BV229" s="191"/>
      <c r="BW229" s="191"/>
      <c r="BX229" s="191"/>
      <c r="BY229" s="191"/>
      <c r="BZ229" s="191"/>
      <c r="CA229" s="191"/>
      <c r="CB229" s="191"/>
      <c r="CC229" s="191"/>
      <c r="CD229" s="191"/>
      <c r="CE229" s="191"/>
      <c r="CF229" s="191"/>
      <c r="CG229" s="191"/>
      <c r="CH229" s="191"/>
      <c r="CI229" s="192"/>
      <c r="CJ229" s="122">
        <f>SUM(CJ227:DA228)</f>
        <v>0</v>
      </c>
      <c r="CK229" s="123"/>
      <c r="CL229" s="123"/>
      <c r="CM229" s="123"/>
      <c r="CN229" s="123"/>
      <c r="CO229" s="123"/>
      <c r="CP229" s="123"/>
      <c r="CQ229" s="123"/>
      <c r="CR229" s="123"/>
      <c r="CS229" s="123"/>
      <c r="CT229" s="123"/>
      <c r="CU229" s="123"/>
      <c r="CV229" s="123"/>
      <c r="CW229" s="123"/>
      <c r="CX229" s="123"/>
      <c r="CY229" s="123"/>
      <c r="CZ229" s="123"/>
      <c r="DA229" s="124"/>
    </row>
    <row r="230" spans="1:10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  <c r="BH230" s="13"/>
      <c r="BI230" s="13"/>
      <c r="BJ230" s="13"/>
      <c r="BK230" s="13"/>
      <c r="BL230" s="13"/>
      <c r="BM230" s="13"/>
      <c r="BN230" s="13"/>
      <c r="BO230" s="13"/>
      <c r="BP230" s="13"/>
      <c r="BQ230" s="13"/>
      <c r="BR230" s="13"/>
      <c r="BS230" s="13"/>
      <c r="BT230" s="13"/>
      <c r="BU230" s="13"/>
      <c r="BV230" s="13"/>
      <c r="BW230" s="13"/>
      <c r="BX230" s="13"/>
      <c r="BY230" s="13"/>
      <c r="BZ230" s="13"/>
      <c r="CA230" s="13"/>
      <c r="CB230" s="13"/>
      <c r="CC230" s="13"/>
      <c r="CD230" s="13"/>
      <c r="CE230" s="13"/>
      <c r="CF230" s="13"/>
      <c r="CG230" s="13"/>
      <c r="CH230" s="13"/>
      <c r="CI230" s="13"/>
      <c r="CJ230" s="13"/>
      <c r="CK230" s="13"/>
      <c r="CL230" s="13"/>
      <c r="CM230" s="13"/>
      <c r="CN230" s="13"/>
      <c r="CO230" s="13"/>
      <c r="CP230" s="13"/>
      <c r="CQ230" s="13"/>
      <c r="CR230" s="13"/>
      <c r="CS230" s="13"/>
      <c r="CT230" s="13"/>
      <c r="CU230" s="13"/>
      <c r="CV230" s="13"/>
      <c r="CW230" s="13"/>
      <c r="CX230" s="13"/>
      <c r="CY230" s="13"/>
      <c r="CZ230" s="13"/>
      <c r="DA230" s="13"/>
    </row>
    <row r="231" spans="1:105" ht="14.25">
      <c r="A231" s="78" t="s">
        <v>140</v>
      </c>
      <c r="B231" s="78"/>
      <c r="C231" s="78"/>
      <c r="D231" s="78"/>
      <c r="E231" s="78"/>
      <c r="F231" s="78"/>
      <c r="G231" s="78"/>
      <c r="H231" s="78"/>
      <c r="I231" s="78"/>
      <c r="J231" s="78"/>
      <c r="K231" s="78"/>
      <c r="L231" s="78"/>
      <c r="M231" s="78"/>
      <c r="N231" s="78"/>
      <c r="O231" s="78"/>
      <c r="P231" s="78"/>
      <c r="Q231" s="78"/>
      <c r="R231" s="78"/>
      <c r="S231" s="78"/>
      <c r="T231" s="78"/>
      <c r="U231" s="78"/>
      <c r="V231" s="78"/>
      <c r="W231" s="78"/>
      <c r="X231" s="78"/>
      <c r="Y231" s="78"/>
      <c r="Z231" s="78"/>
      <c r="AA231" s="78"/>
      <c r="AB231" s="78"/>
      <c r="AC231" s="78"/>
      <c r="AD231" s="78"/>
      <c r="AE231" s="78"/>
      <c r="AF231" s="78"/>
      <c r="AG231" s="78"/>
      <c r="AH231" s="78"/>
      <c r="AI231" s="78"/>
      <c r="AJ231" s="78"/>
      <c r="AK231" s="78"/>
      <c r="AL231" s="78"/>
      <c r="AM231" s="78"/>
      <c r="AN231" s="78"/>
      <c r="AO231" s="78"/>
      <c r="AP231" s="78"/>
      <c r="AQ231" s="78"/>
      <c r="AR231" s="78"/>
      <c r="AS231" s="78"/>
      <c r="AT231" s="78"/>
      <c r="AU231" s="78"/>
      <c r="AV231" s="78"/>
      <c r="AW231" s="78"/>
      <c r="AX231" s="78"/>
      <c r="AY231" s="78"/>
      <c r="AZ231" s="78"/>
      <c r="BA231" s="78"/>
      <c r="BB231" s="78"/>
      <c r="BC231" s="78"/>
      <c r="BD231" s="78"/>
      <c r="BE231" s="78"/>
      <c r="BF231" s="78"/>
      <c r="BG231" s="78"/>
      <c r="BH231" s="78"/>
      <c r="BI231" s="78"/>
      <c r="BJ231" s="78"/>
      <c r="BK231" s="78"/>
      <c r="BL231" s="78"/>
      <c r="BM231" s="78"/>
      <c r="BN231" s="78"/>
      <c r="BO231" s="78"/>
      <c r="BP231" s="78"/>
      <c r="BQ231" s="78"/>
      <c r="BR231" s="78"/>
      <c r="BS231" s="78"/>
      <c r="BT231" s="78"/>
      <c r="BU231" s="78"/>
      <c r="BV231" s="78"/>
      <c r="BW231" s="78"/>
      <c r="BX231" s="78"/>
      <c r="BY231" s="78"/>
      <c r="BZ231" s="78"/>
      <c r="CA231" s="78"/>
      <c r="CB231" s="78"/>
      <c r="CC231" s="78"/>
      <c r="CD231" s="78"/>
      <c r="CE231" s="78"/>
      <c r="CF231" s="78"/>
      <c r="CG231" s="78"/>
      <c r="CH231" s="78"/>
      <c r="CI231" s="78"/>
      <c r="CJ231" s="78"/>
      <c r="CK231" s="78"/>
      <c r="CL231" s="78"/>
      <c r="CM231" s="78"/>
      <c r="CN231" s="78"/>
      <c r="CO231" s="78"/>
      <c r="CP231" s="78"/>
      <c r="CQ231" s="78"/>
      <c r="CR231" s="78"/>
      <c r="CS231" s="78"/>
      <c r="CT231" s="78"/>
      <c r="CU231" s="78"/>
      <c r="CV231" s="78"/>
      <c r="CW231" s="78"/>
      <c r="CX231" s="78"/>
      <c r="CY231" s="78"/>
      <c r="CZ231" s="78"/>
      <c r="DA231" s="78"/>
    </row>
    <row r="232" spans="1:105" ht="1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4"/>
      <c r="BM232" s="14"/>
      <c r="BN232" s="14"/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  <c r="CS232" s="14"/>
      <c r="CT232" s="14"/>
      <c r="CU232" s="14"/>
      <c r="CV232" s="14"/>
      <c r="CW232" s="14"/>
      <c r="CX232" s="14"/>
      <c r="CY232" s="14"/>
      <c r="CZ232" s="14"/>
      <c r="DA232" s="14"/>
    </row>
    <row r="233" spans="1:105" ht="14.25">
      <c r="A233" s="40" t="s">
        <v>14</v>
      </c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86" t="s">
        <v>80</v>
      </c>
      <c r="Y233" s="87"/>
      <c r="Z233" s="87"/>
      <c r="AA233" s="87"/>
      <c r="AB233" s="87"/>
      <c r="AC233" s="87"/>
      <c r="AD233" s="87"/>
      <c r="AE233" s="87"/>
      <c r="AF233" s="87"/>
      <c r="AG233" s="87"/>
      <c r="AH233" s="87"/>
      <c r="AI233" s="87"/>
      <c r="AJ233" s="87"/>
      <c r="AK233" s="87"/>
      <c r="AL233" s="87"/>
      <c r="AM233" s="87"/>
      <c r="AN233" s="87"/>
      <c r="AO233" s="87"/>
      <c r="AP233" s="87"/>
      <c r="AQ233" s="87"/>
      <c r="AR233" s="87"/>
      <c r="AS233" s="87"/>
      <c r="AT233" s="87"/>
      <c r="AU233" s="87"/>
      <c r="AV233" s="87"/>
      <c r="AW233" s="87"/>
      <c r="AX233" s="87"/>
      <c r="AY233" s="87"/>
      <c r="AZ233" s="87"/>
      <c r="BA233" s="87"/>
      <c r="BB233" s="87"/>
      <c r="BC233" s="87"/>
      <c r="BD233" s="87"/>
      <c r="BE233" s="87"/>
      <c r="BF233" s="87"/>
      <c r="BG233" s="87"/>
      <c r="BH233" s="87"/>
      <c r="BI233" s="87"/>
      <c r="BJ233" s="87"/>
      <c r="BK233" s="87"/>
      <c r="BL233" s="87"/>
      <c r="BM233" s="87"/>
      <c r="BN233" s="87"/>
      <c r="BO233" s="87"/>
      <c r="BP233" s="87"/>
      <c r="BQ233" s="87"/>
      <c r="BR233" s="87"/>
      <c r="BS233" s="87"/>
      <c r="BT233" s="87"/>
      <c r="BU233" s="87"/>
      <c r="BV233" s="87"/>
      <c r="BW233" s="87"/>
      <c r="BX233" s="87"/>
      <c r="BY233" s="87"/>
      <c r="BZ233" s="87"/>
      <c r="CA233" s="87"/>
      <c r="CB233" s="87"/>
      <c r="CC233" s="87"/>
      <c r="CD233" s="87"/>
      <c r="CE233" s="87"/>
      <c r="CF233" s="87"/>
      <c r="CG233" s="87"/>
      <c r="CH233" s="87"/>
      <c r="CI233" s="87"/>
      <c r="CJ233" s="87"/>
      <c r="CK233" s="87"/>
      <c r="CL233" s="87"/>
      <c r="CM233" s="87"/>
      <c r="CN233" s="87"/>
      <c r="CO233" s="87"/>
      <c r="CP233" s="87"/>
      <c r="CQ233" s="87"/>
      <c r="CR233" s="87"/>
      <c r="CS233" s="87"/>
      <c r="CT233" s="87"/>
      <c r="CU233" s="87"/>
      <c r="CV233" s="87"/>
      <c r="CW233" s="87"/>
      <c r="CX233" s="87"/>
      <c r="CY233" s="87"/>
      <c r="CZ233" s="87"/>
      <c r="DA233" s="88"/>
    </row>
    <row r="234" spans="1:105" ht="14.25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1"/>
      <c r="BB234" s="11"/>
      <c r="BC234" s="11"/>
      <c r="BD234" s="11"/>
      <c r="BE234" s="11"/>
      <c r="BF234" s="11"/>
      <c r="BG234" s="11"/>
      <c r="BH234" s="11"/>
      <c r="BI234" s="11"/>
      <c r="BJ234" s="11"/>
      <c r="BK234" s="11"/>
      <c r="BL234" s="11"/>
      <c r="BM234" s="11"/>
      <c r="BN234" s="11"/>
      <c r="BO234" s="11"/>
      <c r="BP234" s="11"/>
      <c r="BQ234" s="11"/>
      <c r="BR234" s="11"/>
      <c r="BS234" s="11"/>
      <c r="BT234" s="11"/>
      <c r="BU234" s="11"/>
      <c r="BV234" s="11"/>
      <c r="BW234" s="11"/>
      <c r="BX234" s="11"/>
      <c r="BY234" s="11"/>
      <c r="BZ234" s="11"/>
      <c r="CA234" s="11"/>
      <c r="CB234" s="11"/>
      <c r="CC234" s="11"/>
      <c r="CD234" s="11"/>
      <c r="CE234" s="11"/>
      <c r="CF234" s="11"/>
      <c r="CG234" s="11"/>
      <c r="CH234" s="11"/>
      <c r="CI234" s="11"/>
      <c r="CJ234" s="11"/>
      <c r="CK234" s="11"/>
      <c r="CL234" s="11"/>
      <c r="CM234" s="11"/>
      <c r="CN234" s="11"/>
      <c r="CO234" s="11"/>
      <c r="CP234" s="11"/>
      <c r="CQ234" s="11"/>
      <c r="CR234" s="11"/>
      <c r="CS234" s="11"/>
      <c r="CT234" s="11"/>
      <c r="CU234" s="11"/>
      <c r="CV234" s="11"/>
      <c r="CW234" s="11"/>
      <c r="CX234" s="11"/>
      <c r="CY234" s="11"/>
      <c r="CZ234" s="11"/>
      <c r="DA234" s="11"/>
    </row>
    <row r="235" spans="1:105" ht="14.25">
      <c r="A235" s="89" t="s">
        <v>13</v>
      </c>
      <c r="B235" s="89"/>
      <c r="C235" s="89"/>
      <c r="D235" s="89"/>
      <c r="E235" s="89"/>
      <c r="F235" s="89"/>
      <c r="G235" s="89"/>
      <c r="H235" s="89"/>
      <c r="I235" s="89"/>
      <c r="J235" s="89"/>
      <c r="K235" s="89"/>
      <c r="L235" s="89"/>
      <c r="M235" s="89"/>
      <c r="N235" s="89"/>
      <c r="O235" s="89"/>
      <c r="P235" s="89"/>
      <c r="Q235" s="89"/>
      <c r="R235" s="89"/>
      <c r="S235" s="89"/>
      <c r="T235" s="89"/>
      <c r="U235" s="89"/>
      <c r="V235" s="89"/>
      <c r="W235" s="89"/>
      <c r="X235" s="89"/>
      <c r="Y235" s="89"/>
      <c r="Z235" s="89"/>
      <c r="AA235" s="89"/>
      <c r="AB235" s="89"/>
      <c r="AC235" s="89"/>
      <c r="AD235" s="89"/>
      <c r="AE235" s="89"/>
      <c r="AF235" s="89"/>
      <c r="AG235" s="89"/>
      <c r="AH235" s="89"/>
      <c r="AI235" s="89"/>
      <c r="AJ235" s="89"/>
      <c r="AK235" s="89"/>
      <c r="AL235" s="89"/>
      <c r="AM235" s="89"/>
      <c r="AN235" s="89"/>
      <c r="AO235" s="89"/>
      <c r="AP235" s="79" t="s">
        <v>114</v>
      </c>
      <c r="AQ235" s="80"/>
      <c r="AR235" s="80"/>
      <c r="AS235" s="80"/>
      <c r="AT235" s="80"/>
      <c r="AU235" s="80"/>
      <c r="AV235" s="80"/>
      <c r="AW235" s="80"/>
      <c r="AX235" s="80"/>
      <c r="AY235" s="80"/>
      <c r="AZ235" s="80"/>
      <c r="BA235" s="80"/>
      <c r="BB235" s="80"/>
      <c r="BC235" s="80"/>
      <c r="BD235" s="80"/>
      <c r="BE235" s="80"/>
      <c r="BF235" s="80"/>
      <c r="BG235" s="80"/>
      <c r="BH235" s="80"/>
      <c r="BI235" s="80"/>
      <c r="BJ235" s="80"/>
      <c r="BK235" s="80"/>
      <c r="BL235" s="80"/>
      <c r="BM235" s="80"/>
      <c r="BN235" s="80"/>
      <c r="BO235" s="80"/>
      <c r="BP235" s="80"/>
      <c r="BQ235" s="80"/>
      <c r="BR235" s="80"/>
      <c r="BS235" s="80"/>
      <c r="BT235" s="80"/>
      <c r="BU235" s="80"/>
      <c r="BV235" s="80"/>
      <c r="BW235" s="80"/>
      <c r="BX235" s="80"/>
      <c r="BY235" s="80"/>
      <c r="BZ235" s="80"/>
      <c r="CA235" s="80"/>
      <c r="CB235" s="80"/>
      <c r="CC235" s="80"/>
      <c r="CD235" s="80"/>
      <c r="CE235" s="80"/>
      <c r="CF235" s="80"/>
      <c r="CG235" s="80"/>
      <c r="CH235" s="80"/>
      <c r="CI235" s="80"/>
      <c r="CJ235" s="80"/>
      <c r="CK235" s="80"/>
      <c r="CL235" s="80"/>
      <c r="CM235" s="80"/>
      <c r="CN235" s="80"/>
      <c r="CO235" s="80"/>
      <c r="CP235" s="80"/>
      <c r="CQ235" s="80"/>
      <c r="CR235" s="80"/>
      <c r="CS235" s="80"/>
      <c r="CT235" s="80"/>
      <c r="CU235" s="80"/>
      <c r="CV235" s="80"/>
      <c r="CW235" s="80"/>
      <c r="CX235" s="80"/>
      <c r="CY235" s="80"/>
      <c r="CZ235" s="80"/>
      <c r="DA235" s="82"/>
    </row>
    <row r="236" spans="1:105" ht="1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4"/>
      <c r="BN236" s="14"/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  <c r="CS236" s="14"/>
      <c r="CT236" s="14"/>
      <c r="CU236" s="14"/>
      <c r="CV236" s="14"/>
      <c r="CW236" s="14"/>
      <c r="CX236" s="14"/>
      <c r="CY236" s="14"/>
      <c r="CZ236" s="14"/>
      <c r="DA236" s="14"/>
    </row>
    <row r="237" spans="1:105">
      <c r="A237" s="90" t="s">
        <v>0</v>
      </c>
      <c r="B237" s="91"/>
      <c r="C237" s="91"/>
      <c r="D237" s="91"/>
      <c r="E237" s="91"/>
      <c r="F237" s="91"/>
      <c r="G237" s="92"/>
      <c r="H237" s="90" t="s">
        <v>45</v>
      </c>
      <c r="I237" s="91"/>
      <c r="J237" s="91"/>
      <c r="K237" s="91"/>
      <c r="L237" s="91"/>
      <c r="M237" s="91"/>
      <c r="N237" s="91"/>
      <c r="O237" s="91"/>
      <c r="P237" s="91"/>
      <c r="Q237" s="91"/>
      <c r="R237" s="91"/>
      <c r="S237" s="91"/>
      <c r="T237" s="91"/>
      <c r="U237" s="91"/>
      <c r="V237" s="91"/>
      <c r="W237" s="91"/>
      <c r="X237" s="91"/>
      <c r="Y237" s="91"/>
      <c r="Z237" s="91"/>
      <c r="AA237" s="91"/>
      <c r="AB237" s="91"/>
      <c r="AC237" s="91"/>
      <c r="AD237" s="91"/>
      <c r="AE237" s="91"/>
      <c r="AF237" s="91"/>
      <c r="AG237" s="91"/>
      <c r="AH237" s="91"/>
      <c r="AI237" s="91"/>
      <c r="AJ237" s="91"/>
      <c r="AK237" s="91"/>
      <c r="AL237" s="91"/>
      <c r="AM237" s="91"/>
      <c r="AN237" s="91"/>
      <c r="AO237" s="91"/>
      <c r="AP237" s="91"/>
      <c r="AQ237" s="91"/>
      <c r="AR237" s="91"/>
      <c r="AS237" s="91"/>
      <c r="AT237" s="91"/>
      <c r="AU237" s="91"/>
      <c r="AV237" s="91"/>
      <c r="AW237" s="91"/>
      <c r="AX237" s="91"/>
      <c r="AY237" s="91"/>
      <c r="AZ237" s="91"/>
      <c r="BA237" s="91"/>
      <c r="BB237" s="91"/>
      <c r="BC237" s="92"/>
      <c r="BD237" s="90" t="s">
        <v>46</v>
      </c>
      <c r="BE237" s="91"/>
      <c r="BF237" s="91"/>
      <c r="BG237" s="91"/>
      <c r="BH237" s="91"/>
      <c r="BI237" s="91"/>
      <c r="BJ237" s="91"/>
      <c r="BK237" s="91"/>
      <c r="BL237" s="91"/>
      <c r="BM237" s="91"/>
      <c r="BN237" s="91"/>
      <c r="BO237" s="91"/>
      <c r="BP237" s="91"/>
      <c r="BQ237" s="91"/>
      <c r="BR237" s="91"/>
      <c r="BS237" s="92"/>
      <c r="BT237" s="90" t="s">
        <v>47</v>
      </c>
      <c r="BU237" s="91"/>
      <c r="BV237" s="91"/>
      <c r="BW237" s="91"/>
      <c r="BX237" s="91"/>
      <c r="BY237" s="91"/>
      <c r="BZ237" s="91"/>
      <c r="CA237" s="91"/>
      <c r="CB237" s="91"/>
      <c r="CC237" s="91"/>
      <c r="CD237" s="91"/>
      <c r="CE237" s="91"/>
      <c r="CF237" s="91"/>
      <c r="CG237" s="91"/>
      <c r="CH237" s="91"/>
      <c r="CI237" s="92"/>
      <c r="CJ237" s="90" t="s">
        <v>44</v>
      </c>
      <c r="CK237" s="91"/>
      <c r="CL237" s="91"/>
      <c r="CM237" s="91"/>
      <c r="CN237" s="91"/>
      <c r="CO237" s="91"/>
      <c r="CP237" s="91"/>
      <c r="CQ237" s="91"/>
      <c r="CR237" s="91"/>
      <c r="CS237" s="91"/>
      <c r="CT237" s="91"/>
      <c r="CU237" s="91"/>
      <c r="CV237" s="91"/>
      <c r="CW237" s="91"/>
      <c r="CX237" s="91"/>
      <c r="CY237" s="91"/>
      <c r="CZ237" s="91"/>
      <c r="DA237" s="92"/>
    </row>
    <row r="238" spans="1:105">
      <c r="A238" s="77">
        <v>1</v>
      </c>
      <c r="B238" s="77"/>
      <c r="C238" s="77"/>
      <c r="D238" s="77"/>
      <c r="E238" s="77"/>
      <c r="F238" s="77"/>
      <c r="G238" s="77"/>
      <c r="H238" s="77">
        <v>2</v>
      </c>
      <c r="I238" s="77"/>
      <c r="J238" s="77"/>
      <c r="K238" s="77"/>
      <c r="L238" s="77"/>
      <c r="M238" s="77"/>
      <c r="N238" s="77"/>
      <c r="O238" s="77"/>
      <c r="P238" s="77"/>
      <c r="Q238" s="77"/>
      <c r="R238" s="77"/>
      <c r="S238" s="77"/>
      <c r="T238" s="77"/>
      <c r="U238" s="77"/>
      <c r="V238" s="77"/>
      <c r="W238" s="77"/>
      <c r="X238" s="77"/>
      <c r="Y238" s="77"/>
      <c r="Z238" s="77"/>
      <c r="AA238" s="77"/>
      <c r="AB238" s="77"/>
      <c r="AC238" s="77"/>
      <c r="AD238" s="77"/>
      <c r="AE238" s="77"/>
      <c r="AF238" s="77"/>
      <c r="AG238" s="77"/>
      <c r="AH238" s="77"/>
      <c r="AI238" s="77"/>
      <c r="AJ238" s="77"/>
      <c r="AK238" s="77"/>
      <c r="AL238" s="77"/>
      <c r="AM238" s="77"/>
      <c r="AN238" s="77"/>
      <c r="AO238" s="77"/>
      <c r="AP238" s="77"/>
      <c r="AQ238" s="77"/>
      <c r="AR238" s="77"/>
      <c r="AS238" s="77"/>
      <c r="AT238" s="77"/>
      <c r="AU238" s="77"/>
      <c r="AV238" s="77"/>
      <c r="AW238" s="77"/>
      <c r="AX238" s="77"/>
      <c r="AY238" s="77"/>
      <c r="AZ238" s="77"/>
      <c r="BA238" s="77"/>
      <c r="BB238" s="77"/>
      <c r="BC238" s="77"/>
      <c r="BD238" s="77">
        <v>3</v>
      </c>
      <c r="BE238" s="77"/>
      <c r="BF238" s="77"/>
      <c r="BG238" s="77"/>
      <c r="BH238" s="77"/>
      <c r="BI238" s="77"/>
      <c r="BJ238" s="77"/>
      <c r="BK238" s="77"/>
      <c r="BL238" s="77"/>
      <c r="BM238" s="77"/>
      <c r="BN238" s="77"/>
      <c r="BO238" s="77"/>
      <c r="BP238" s="77"/>
      <c r="BQ238" s="77"/>
      <c r="BR238" s="77"/>
      <c r="BS238" s="77"/>
      <c r="BT238" s="77">
        <v>4</v>
      </c>
      <c r="BU238" s="77"/>
      <c r="BV238" s="77"/>
      <c r="BW238" s="77"/>
      <c r="BX238" s="77"/>
      <c r="BY238" s="77"/>
      <c r="BZ238" s="77"/>
      <c r="CA238" s="77"/>
      <c r="CB238" s="77"/>
      <c r="CC238" s="77"/>
      <c r="CD238" s="77"/>
      <c r="CE238" s="77"/>
      <c r="CF238" s="77"/>
      <c r="CG238" s="77"/>
      <c r="CH238" s="77"/>
      <c r="CI238" s="77"/>
      <c r="CJ238" s="77">
        <v>5</v>
      </c>
      <c r="CK238" s="77"/>
      <c r="CL238" s="77"/>
      <c r="CM238" s="77"/>
      <c r="CN238" s="77"/>
      <c r="CO238" s="77"/>
      <c r="CP238" s="77"/>
      <c r="CQ238" s="77"/>
      <c r="CR238" s="77"/>
      <c r="CS238" s="77"/>
      <c r="CT238" s="77"/>
      <c r="CU238" s="77"/>
      <c r="CV238" s="77"/>
      <c r="CW238" s="77"/>
      <c r="CX238" s="77"/>
      <c r="CY238" s="77"/>
      <c r="CZ238" s="77"/>
      <c r="DA238" s="77"/>
    </row>
    <row r="239" spans="1:105">
      <c r="A239" s="72" t="s">
        <v>23</v>
      </c>
      <c r="B239" s="72"/>
      <c r="C239" s="72"/>
      <c r="D239" s="72"/>
      <c r="E239" s="72"/>
      <c r="F239" s="72"/>
      <c r="G239" s="72"/>
      <c r="H239" s="73"/>
      <c r="I239" s="73"/>
      <c r="J239" s="73"/>
      <c r="K239" s="73"/>
      <c r="L239" s="73"/>
      <c r="M239" s="73"/>
      <c r="N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  <c r="Z239" s="73"/>
      <c r="AA239" s="73"/>
      <c r="AB239" s="73"/>
      <c r="AC239" s="73"/>
      <c r="AD239" s="73"/>
      <c r="AE239" s="73"/>
      <c r="AF239" s="73"/>
      <c r="AG239" s="73"/>
      <c r="AH239" s="73"/>
      <c r="AI239" s="73"/>
      <c r="AJ239" s="73"/>
      <c r="AK239" s="73"/>
      <c r="AL239" s="73"/>
      <c r="AM239" s="73"/>
      <c r="AN239" s="73"/>
      <c r="AO239" s="73"/>
      <c r="AP239" s="73"/>
      <c r="AQ239" s="73"/>
      <c r="AR239" s="73"/>
      <c r="AS239" s="73"/>
      <c r="AT239" s="73"/>
      <c r="AU239" s="73"/>
      <c r="AV239" s="73"/>
      <c r="AW239" s="73"/>
      <c r="AX239" s="73"/>
      <c r="AY239" s="73"/>
      <c r="AZ239" s="73"/>
      <c r="BA239" s="73"/>
      <c r="BB239" s="73"/>
      <c r="BC239" s="73"/>
      <c r="BD239" s="70" t="s">
        <v>11</v>
      </c>
      <c r="BE239" s="70"/>
      <c r="BF239" s="70"/>
      <c r="BG239" s="70"/>
      <c r="BH239" s="70"/>
      <c r="BI239" s="70"/>
      <c r="BJ239" s="70"/>
      <c r="BK239" s="70"/>
      <c r="BL239" s="70"/>
      <c r="BM239" s="70"/>
      <c r="BN239" s="70"/>
      <c r="BO239" s="70"/>
      <c r="BP239" s="70"/>
      <c r="BQ239" s="70"/>
      <c r="BR239" s="70"/>
      <c r="BS239" s="70"/>
      <c r="BT239" s="70" t="s">
        <v>11</v>
      </c>
      <c r="BU239" s="70"/>
      <c r="BV239" s="70"/>
      <c r="BW239" s="70"/>
      <c r="BX239" s="70"/>
      <c r="BY239" s="70"/>
      <c r="BZ239" s="70"/>
      <c r="CA239" s="70"/>
      <c r="CB239" s="70"/>
      <c r="CC239" s="70"/>
      <c r="CD239" s="70"/>
      <c r="CE239" s="70"/>
      <c r="CF239" s="70"/>
      <c r="CG239" s="70"/>
      <c r="CH239" s="70"/>
      <c r="CI239" s="70"/>
      <c r="CJ239" s="75"/>
      <c r="CK239" s="75"/>
      <c r="CL239" s="75"/>
      <c r="CM239" s="75"/>
      <c r="CN239" s="75"/>
      <c r="CO239" s="75"/>
      <c r="CP239" s="75"/>
      <c r="CQ239" s="75"/>
      <c r="CR239" s="75"/>
      <c r="CS239" s="75"/>
      <c r="CT239" s="75"/>
      <c r="CU239" s="75"/>
      <c r="CV239" s="75"/>
      <c r="CW239" s="75"/>
      <c r="CX239" s="75"/>
      <c r="CY239" s="75"/>
      <c r="CZ239" s="75"/>
      <c r="DA239" s="75"/>
    </row>
    <row r="240" spans="1:105">
      <c r="A240" s="72" t="s">
        <v>27</v>
      </c>
      <c r="B240" s="72"/>
      <c r="C240" s="72"/>
      <c r="D240" s="72"/>
      <c r="E240" s="72"/>
      <c r="F240" s="72"/>
      <c r="G240" s="72"/>
      <c r="H240" s="73"/>
      <c r="I240" s="73"/>
      <c r="J240" s="73"/>
      <c r="K240" s="73"/>
      <c r="L240" s="73"/>
      <c r="M240" s="73"/>
      <c r="N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  <c r="Z240" s="73"/>
      <c r="AA240" s="73"/>
      <c r="AB240" s="73"/>
      <c r="AC240" s="73"/>
      <c r="AD240" s="73"/>
      <c r="AE240" s="73"/>
      <c r="AF240" s="73"/>
      <c r="AG240" s="73"/>
      <c r="AH240" s="73"/>
      <c r="AI240" s="73"/>
      <c r="AJ240" s="73"/>
      <c r="AK240" s="73"/>
      <c r="AL240" s="73"/>
      <c r="AM240" s="73"/>
      <c r="AN240" s="73"/>
      <c r="AO240" s="73"/>
      <c r="AP240" s="73"/>
      <c r="AQ240" s="73"/>
      <c r="AR240" s="73"/>
      <c r="AS240" s="73"/>
      <c r="AT240" s="73"/>
      <c r="AU240" s="73"/>
      <c r="AV240" s="73"/>
      <c r="AW240" s="73"/>
      <c r="AX240" s="73"/>
      <c r="AY240" s="73"/>
      <c r="AZ240" s="73"/>
      <c r="BA240" s="73"/>
      <c r="BB240" s="73"/>
      <c r="BC240" s="73"/>
      <c r="BD240" s="70" t="s">
        <v>11</v>
      </c>
      <c r="BE240" s="70"/>
      <c r="BF240" s="70"/>
      <c r="BG240" s="70"/>
      <c r="BH240" s="70"/>
      <c r="BI240" s="70"/>
      <c r="BJ240" s="70"/>
      <c r="BK240" s="70"/>
      <c r="BL240" s="70"/>
      <c r="BM240" s="70"/>
      <c r="BN240" s="70"/>
      <c r="BO240" s="70"/>
      <c r="BP240" s="70"/>
      <c r="BQ240" s="70"/>
      <c r="BR240" s="70"/>
      <c r="BS240" s="70"/>
      <c r="BT240" s="70" t="s">
        <v>11</v>
      </c>
      <c r="BU240" s="70"/>
      <c r="BV240" s="70"/>
      <c r="BW240" s="70"/>
      <c r="BX240" s="70"/>
      <c r="BY240" s="70"/>
      <c r="BZ240" s="70"/>
      <c r="CA240" s="70"/>
      <c r="CB240" s="70"/>
      <c r="CC240" s="70"/>
      <c r="CD240" s="70"/>
      <c r="CE240" s="70"/>
      <c r="CF240" s="70"/>
      <c r="CG240" s="70"/>
      <c r="CH240" s="70"/>
      <c r="CI240" s="70"/>
      <c r="CJ240" s="75"/>
      <c r="CK240" s="75"/>
      <c r="CL240" s="75"/>
      <c r="CM240" s="75"/>
      <c r="CN240" s="75"/>
      <c r="CO240" s="75"/>
      <c r="CP240" s="75"/>
      <c r="CQ240" s="75"/>
      <c r="CR240" s="75"/>
      <c r="CS240" s="75"/>
      <c r="CT240" s="75"/>
      <c r="CU240" s="75"/>
      <c r="CV240" s="75"/>
      <c r="CW240" s="75"/>
      <c r="CX240" s="75"/>
      <c r="CY240" s="75"/>
      <c r="CZ240" s="75"/>
      <c r="DA240" s="75"/>
    </row>
    <row r="241" spans="1:113">
      <c r="A241" s="72" t="s">
        <v>33</v>
      </c>
      <c r="B241" s="72"/>
      <c r="C241" s="72"/>
      <c r="D241" s="72"/>
      <c r="E241" s="72"/>
      <c r="F241" s="72"/>
      <c r="G241" s="72"/>
      <c r="H241" s="73"/>
      <c r="I241" s="73"/>
      <c r="J241" s="73"/>
      <c r="K241" s="73"/>
      <c r="L241" s="73"/>
      <c r="M241" s="73"/>
      <c r="N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  <c r="Z241" s="73"/>
      <c r="AA241" s="73"/>
      <c r="AB241" s="73"/>
      <c r="AC241" s="73"/>
      <c r="AD241" s="73"/>
      <c r="AE241" s="73"/>
      <c r="AF241" s="73"/>
      <c r="AG241" s="73"/>
      <c r="AH241" s="73"/>
      <c r="AI241" s="73"/>
      <c r="AJ241" s="73"/>
      <c r="AK241" s="73"/>
      <c r="AL241" s="73"/>
      <c r="AM241" s="73"/>
      <c r="AN241" s="73"/>
      <c r="AO241" s="73"/>
      <c r="AP241" s="73"/>
      <c r="AQ241" s="73"/>
      <c r="AR241" s="73"/>
      <c r="AS241" s="73"/>
      <c r="AT241" s="73"/>
      <c r="AU241" s="73"/>
      <c r="AV241" s="73"/>
      <c r="AW241" s="73"/>
      <c r="AX241" s="73"/>
      <c r="AY241" s="73"/>
      <c r="AZ241" s="73"/>
      <c r="BA241" s="73"/>
      <c r="BB241" s="73"/>
      <c r="BC241" s="73"/>
      <c r="BD241" s="70" t="s">
        <v>11</v>
      </c>
      <c r="BE241" s="70"/>
      <c r="BF241" s="70"/>
      <c r="BG241" s="70"/>
      <c r="BH241" s="70"/>
      <c r="BI241" s="70"/>
      <c r="BJ241" s="70"/>
      <c r="BK241" s="70"/>
      <c r="BL241" s="70"/>
      <c r="BM241" s="70"/>
      <c r="BN241" s="70"/>
      <c r="BO241" s="70"/>
      <c r="BP241" s="70"/>
      <c r="BQ241" s="70"/>
      <c r="BR241" s="70"/>
      <c r="BS241" s="70"/>
      <c r="BT241" s="70" t="s">
        <v>11</v>
      </c>
      <c r="BU241" s="70"/>
      <c r="BV241" s="70"/>
      <c r="BW241" s="70"/>
      <c r="BX241" s="70"/>
      <c r="BY241" s="70"/>
      <c r="BZ241" s="70"/>
      <c r="CA241" s="70"/>
      <c r="CB241" s="70"/>
      <c r="CC241" s="70"/>
      <c r="CD241" s="70"/>
      <c r="CE241" s="70"/>
      <c r="CF241" s="70"/>
      <c r="CG241" s="70"/>
      <c r="CH241" s="70"/>
      <c r="CI241" s="70"/>
      <c r="CJ241" s="75"/>
      <c r="CK241" s="75"/>
      <c r="CL241" s="75"/>
      <c r="CM241" s="75"/>
      <c r="CN241" s="75"/>
      <c r="CO241" s="75"/>
      <c r="CP241" s="75"/>
      <c r="CQ241" s="75"/>
      <c r="CR241" s="75"/>
      <c r="CS241" s="75"/>
      <c r="CT241" s="75"/>
      <c r="CU241" s="75"/>
      <c r="CV241" s="75"/>
      <c r="CW241" s="75"/>
      <c r="CX241" s="75"/>
      <c r="CY241" s="75"/>
      <c r="CZ241" s="75"/>
      <c r="DA241" s="75"/>
    </row>
    <row r="242" spans="1:113">
      <c r="A242" s="72" t="s">
        <v>70</v>
      </c>
      <c r="B242" s="72"/>
      <c r="C242" s="72"/>
      <c r="D242" s="72"/>
      <c r="E242" s="72"/>
      <c r="F242" s="72"/>
      <c r="G242" s="72"/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  <c r="AA242" s="73"/>
      <c r="AB242" s="73"/>
      <c r="AC242" s="73"/>
      <c r="AD242" s="73"/>
      <c r="AE242" s="73"/>
      <c r="AF242" s="73"/>
      <c r="AG242" s="73"/>
      <c r="AH242" s="73"/>
      <c r="AI242" s="73"/>
      <c r="AJ242" s="73"/>
      <c r="AK242" s="73"/>
      <c r="AL242" s="73"/>
      <c r="AM242" s="73"/>
      <c r="AN242" s="73"/>
      <c r="AO242" s="73"/>
      <c r="AP242" s="73"/>
      <c r="AQ242" s="73"/>
      <c r="AR242" s="73"/>
      <c r="AS242" s="73"/>
      <c r="AT242" s="73"/>
      <c r="AU242" s="73"/>
      <c r="AV242" s="73"/>
      <c r="AW242" s="73"/>
      <c r="AX242" s="73"/>
      <c r="AY242" s="73"/>
      <c r="AZ242" s="73"/>
      <c r="BA242" s="73"/>
      <c r="BB242" s="73"/>
      <c r="BC242" s="73"/>
      <c r="BD242" s="70"/>
      <c r="BE242" s="70"/>
      <c r="BF242" s="70"/>
      <c r="BG242" s="70"/>
      <c r="BH242" s="70"/>
      <c r="BI242" s="70"/>
      <c r="BJ242" s="70"/>
      <c r="BK242" s="70"/>
      <c r="BL242" s="70"/>
      <c r="BM242" s="70"/>
      <c r="BN242" s="70"/>
      <c r="BO242" s="70"/>
      <c r="BP242" s="70"/>
      <c r="BQ242" s="70"/>
      <c r="BR242" s="70"/>
      <c r="BS242" s="70"/>
      <c r="BT242" s="70"/>
      <c r="BU242" s="70"/>
      <c r="BV242" s="70"/>
      <c r="BW242" s="70"/>
      <c r="BX242" s="70"/>
      <c r="BY242" s="70"/>
      <c r="BZ242" s="70"/>
      <c r="CA242" s="70"/>
      <c r="CB242" s="70"/>
      <c r="CC242" s="70"/>
      <c r="CD242" s="70"/>
      <c r="CE242" s="70"/>
      <c r="CF242" s="70"/>
      <c r="CG242" s="70"/>
      <c r="CH242" s="70"/>
      <c r="CI242" s="70"/>
      <c r="CJ242" s="75"/>
      <c r="CK242" s="75"/>
      <c r="CL242" s="75"/>
      <c r="CM242" s="75"/>
      <c r="CN242" s="75"/>
      <c r="CO242" s="75"/>
      <c r="CP242" s="75"/>
      <c r="CQ242" s="75"/>
      <c r="CR242" s="75"/>
      <c r="CS242" s="75"/>
      <c r="CT242" s="75"/>
      <c r="CU242" s="75"/>
      <c r="CV242" s="75"/>
      <c r="CW242" s="75"/>
      <c r="CX242" s="75"/>
      <c r="CY242" s="75"/>
      <c r="CZ242" s="75"/>
      <c r="DA242" s="75"/>
    </row>
    <row r="243" spans="1:113">
      <c r="A243" s="72" t="s">
        <v>80</v>
      </c>
      <c r="B243" s="72"/>
      <c r="C243" s="72"/>
      <c r="D243" s="72"/>
      <c r="E243" s="72"/>
      <c r="F243" s="72"/>
      <c r="G243" s="72"/>
      <c r="H243" s="73"/>
      <c r="I243" s="73"/>
      <c r="J243" s="73"/>
      <c r="K243" s="73"/>
      <c r="L243" s="73"/>
      <c r="M243" s="73"/>
      <c r="N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  <c r="Z243" s="73"/>
      <c r="AA243" s="73"/>
      <c r="AB243" s="73"/>
      <c r="AC243" s="73"/>
      <c r="AD243" s="73"/>
      <c r="AE243" s="73"/>
      <c r="AF243" s="73"/>
      <c r="AG243" s="73"/>
      <c r="AH243" s="73"/>
      <c r="AI243" s="73"/>
      <c r="AJ243" s="73"/>
      <c r="AK243" s="73"/>
      <c r="AL243" s="73"/>
      <c r="AM243" s="73"/>
      <c r="AN243" s="73"/>
      <c r="AO243" s="73"/>
      <c r="AP243" s="73"/>
      <c r="AQ243" s="73"/>
      <c r="AR243" s="73"/>
      <c r="AS243" s="73"/>
      <c r="AT243" s="73"/>
      <c r="AU243" s="73"/>
      <c r="AV243" s="73"/>
      <c r="AW243" s="73"/>
      <c r="AX243" s="73"/>
      <c r="AY243" s="73"/>
      <c r="AZ243" s="73"/>
      <c r="BA243" s="73"/>
      <c r="BB243" s="73"/>
      <c r="BC243" s="73"/>
      <c r="BD243" s="70"/>
      <c r="BE243" s="70"/>
      <c r="BF243" s="70"/>
      <c r="BG243" s="70"/>
      <c r="BH243" s="70"/>
      <c r="BI243" s="70"/>
      <c r="BJ243" s="70"/>
      <c r="BK243" s="70"/>
      <c r="BL243" s="70"/>
      <c r="BM243" s="70"/>
      <c r="BN243" s="70"/>
      <c r="BO243" s="70"/>
      <c r="BP243" s="70"/>
      <c r="BQ243" s="70"/>
      <c r="BR243" s="70"/>
      <c r="BS243" s="70"/>
      <c r="BT243" s="70"/>
      <c r="BU243" s="70"/>
      <c r="BV243" s="70"/>
      <c r="BW243" s="70"/>
      <c r="BX243" s="70"/>
      <c r="BY243" s="70"/>
      <c r="BZ243" s="70"/>
      <c r="CA243" s="70"/>
      <c r="CB243" s="70"/>
      <c r="CC243" s="70"/>
      <c r="CD243" s="70"/>
      <c r="CE243" s="70"/>
      <c r="CF243" s="70"/>
      <c r="CG243" s="70"/>
      <c r="CH243" s="70"/>
      <c r="CI243" s="70"/>
      <c r="CJ243" s="75"/>
      <c r="CK243" s="75"/>
      <c r="CL243" s="75"/>
      <c r="CM243" s="75"/>
      <c r="CN243" s="75"/>
      <c r="CO243" s="75"/>
      <c r="CP243" s="75"/>
      <c r="CQ243" s="75"/>
      <c r="CR243" s="75"/>
      <c r="CS243" s="75"/>
      <c r="CT243" s="75"/>
      <c r="CU243" s="75"/>
      <c r="CV243" s="75"/>
      <c r="CW243" s="75"/>
      <c r="CX243" s="75"/>
      <c r="CY243" s="75"/>
      <c r="CZ243" s="75"/>
      <c r="DA243" s="75"/>
    </row>
    <row r="244" spans="1:113">
      <c r="A244" s="67"/>
      <c r="B244" s="67"/>
      <c r="C244" s="67"/>
      <c r="D244" s="67"/>
      <c r="E244" s="67"/>
      <c r="F244" s="67"/>
      <c r="G244" s="67"/>
      <c r="H244" s="68" t="s">
        <v>10</v>
      </c>
      <c r="I244" s="68"/>
      <c r="J244" s="68"/>
      <c r="K244" s="68"/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68"/>
      <c r="AG244" s="68"/>
      <c r="AH244" s="68"/>
      <c r="AI244" s="68"/>
      <c r="AJ244" s="68"/>
      <c r="AK244" s="68"/>
      <c r="AL244" s="68"/>
      <c r="AM244" s="68"/>
      <c r="AN244" s="68"/>
      <c r="AO244" s="68"/>
      <c r="AP244" s="68"/>
      <c r="AQ244" s="68"/>
      <c r="AR244" s="68"/>
      <c r="AS244" s="68"/>
      <c r="AT244" s="68"/>
      <c r="AU244" s="68"/>
      <c r="AV244" s="68"/>
      <c r="AW244" s="68"/>
      <c r="AX244" s="68"/>
      <c r="AY244" s="68"/>
      <c r="AZ244" s="68"/>
      <c r="BA244" s="68"/>
      <c r="BB244" s="68"/>
      <c r="BC244" s="69"/>
      <c r="BD244" s="70" t="s">
        <v>11</v>
      </c>
      <c r="BE244" s="70"/>
      <c r="BF244" s="70"/>
      <c r="BG244" s="70"/>
      <c r="BH244" s="70"/>
      <c r="BI244" s="70"/>
      <c r="BJ244" s="70"/>
      <c r="BK244" s="70"/>
      <c r="BL244" s="70"/>
      <c r="BM244" s="70"/>
      <c r="BN244" s="70"/>
      <c r="BO244" s="70"/>
      <c r="BP244" s="70"/>
      <c r="BQ244" s="70"/>
      <c r="BR244" s="70"/>
      <c r="BS244" s="70"/>
      <c r="BT244" s="70" t="s">
        <v>11</v>
      </c>
      <c r="BU244" s="70"/>
      <c r="BV244" s="70"/>
      <c r="BW244" s="70"/>
      <c r="BX244" s="70"/>
      <c r="BY244" s="70"/>
      <c r="BZ244" s="70"/>
      <c r="CA244" s="70"/>
      <c r="CB244" s="70"/>
      <c r="CC244" s="70"/>
      <c r="CD244" s="70"/>
      <c r="CE244" s="70"/>
      <c r="CF244" s="70"/>
      <c r="CG244" s="70"/>
      <c r="CH244" s="70"/>
      <c r="CI244" s="70"/>
      <c r="CJ244" s="71">
        <f>SUM(CJ239:CJ243)</f>
        <v>0</v>
      </c>
      <c r="CK244" s="71"/>
      <c r="CL244" s="71"/>
      <c r="CM244" s="71"/>
      <c r="CN244" s="71"/>
      <c r="CO244" s="71"/>
      <c r="CP244" s="71"/>
      <c r="CQ244" s="71"/>
      <c r="CR244" s="71"/>
      <c r="CS244" s="71"/>
      <c r="CT244" s="71"/>
      <c r="CU244" s="71"/>
      <c r="CV244" s="71"/>
      <c r="CW244" s="71"/>
      <c r="CX244" s="71"/>
      <c r="CY244" s="71"/>
      <c r="CZ244" s="71"/>
      <c r="DA244" s="71"/>
    </row>
    <row r="245" spans="1:113">
      <c r="A245" s="22"/>
      <c r="B245" s="22"/>
      <c r="C245" s="22"/>
      <c r="D245" s="22"/>
      <c r="E245" s="22"/>
      <c r="F245" s="22"/>
      <c r="G245" s="22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  <c r="AS245" s="26"/>
      <c r="AT245" s="26"/>
      <c r="AU245" s="26"/>
      <c r="AV245" s="26"/>
      <c r="AW245" s="26"/>
      <c r="AX245" s="26"/>
      <c r="AY245" s="26"/>
      <c r="AZ245" s="26"/>
      <c r="BA245" s="26"/>
      <c r="BB245" s="26"/>
      <c r="BC245" s="26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CB245" s="24"/>
      <c r="CC245" s="24"/>
      <c r="CD245" s="24"/>
      <c r="CE245" s="24"/>
      <c r="CF245" s="24"/>
      <c r="CG245" s="24"/>
      <c r="CH245" s="24"/>
      <c r="CI245" s="24"/>
      <c r="CJ245" s="27"/>
      <c r="CK245" s="27"/>
      <c r="CL245" s="27"/>
      <c r="CM245" s="27"/>
      <c r="CN245" s="27"/>
      <c r="CO245" s="27"/>
      <c r="CP245" s="27"/>
      <c r="CQ245" s="27"/>
      <c r="CR245" s="27"/>
      <c r="CS245" s="27"/>
      <c r="CT245" s="27"/>
      <c r="CU245" s="27"/>
      <c r="CV245" s="27"/>
      <c r="CW245" s="27"/>
      <c r="CX245" s="27"/>
      <c r="CY245" s="27"/>
      <c r="CZ245" s="27"/>
      <c r="DA245" s="27"/>
    </row>
    <row r="246" spans="1:113">
      <c r="A246" s="22"/>
      <c r="B246" s="22"/>
      <c r="C246" s="22"/>
      <c r="D246" s="22"/>
      <c r="E246" s="22"/>
      <c r="F246" s="22"/>
      <c r="G246" s="22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  <c r="AS246" s="26"/>
      <c r="AT246" s="26"/>
      <c r="AU246" s="26"/>
      <c r="AV246" s="26"/>
      <c r="AW246" s="26"/>
      <c r="AX246" s="26"/>
      <c r="AY246" s="26"/>
      <c r="AZ246" s="26"/>
      <c r="BA246" s="26"/>
      <c r="BB246" s="26"/>
      <c r="BC246" s="26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4"/>
      <c r="CJ246" s="1" t="s">
        <v>99</v>
      </c>
      <c r="CR246" s="196">
        <f>CJ244+CJ229+CJ217+CJ205</f>
        <v>0</v>
      </c>
      <c r="CS246" s="196"/>
      <c r="CT246" s="196"/>
      <c r="CU246" s="196"/>
      <c r="CV246" s="196"/>
      <c r="CW246" s="196"/>
      <c r="CX246" s="196"/>
      <c r="CY246" s="196"/>
      <c r="CZ246" s="196"/>
      <c r="DA246" s="196"/>
      <c r="DB246" s="196"/>
      <c r="DC246" s="196"/>
      <c r="DD246" s="196"/>
      <c r="DE246" s="196"/>
      <c r="DF246" s="196"/>
      <c r="DG246" s="196"/>
      <c r="DH246" s="196"/>
      <c r="DI246" s="196"/>
    </row>
    <row r="247" spans="1:113">
      <c r="A247" s="22"/>
      <c r="B247" s="22"/>
      <c r="C247" s="22"/>
      <c r="D247" s="22"/>
      <c r="E247" s="22"/>
      <c r="F247" s="22"/>
      <c r="G247" s="22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  <c r="AS247" s="26"/>
      <c r="AT247" s="26"/>
      <c r="AU247" s="26"/>
      <c r="AV247" s="26"/>
      <c r="AW247" s="26"/>
      <c r="AX247" s="26"/>
      <c r="AY247" s="26"/>
      <c r="AZ247" s="26"/>
      <c r="BA247" s="26"/>
      <c r="BB247" s="26"/>
      <c r="BC247" s="26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4"/>
      <c r="CI247" s="24"/>
      <c r="CJ247" s="27"/>
      <c r="CK247" s="27"/>
      <c r="CL247" s="27"/>
      <c r="CM247" s="27"/>
      <c r="CN247" s="27"/>
      <c r="CO247" s="27"/>
      <c r="CP247" s="27"/>
      <c r="CQ247" s="27"/>
      <c r="CR247" s="27"/>
      <c r="CS247" s="27"/>
      <c r="CT247" s="27"/>
      <c r="CU247" s="27"/>
      <c r="CV247" s="27"/>
      <c r="CW247" s="27"/>
      <c r="CX247" s="27"/>
      <c r="CY247" s="27"/>
      <c r="CZ247" s="27"/>
      <c r="DA247" s="27"/>
    </row>
    <row r="248" spans="1:113">
      <c r="A248" s="22"/>
      <c r="B248" s="22"/>
      <c r="C248" s="22"/>
      <c r="D248" s="22"/>
      <c r="E248" s="22"/>
      <c r="F248" s="22"/>
      <c r="G248" s="22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4"/>
      <c r="CI248" s="24"/>
      <c r="CJ248" s="27"/>
      <c r="CK248" s="27"/>
      <c r="CL248" s="27"/>
      <c r="CM248" s="27"/>
      <c r="CN248" s="27"/>
      <c r="CO248" s="27"/>
      <c r="CP248" s="27"/>
      <c r="CQ248" s="27"/>
      <c r="CR248" s="27"/>
      <c r="CS248" s="27"/>
      <c r="CT248" s="27"/>
      <c r="CU248" s="27"/>
      <c r="CV248" s="27"/>
      <c r="CW248" s="27"/>
      <c r="CX248" s="27"/>
      <c r="CY248" s="27"/>
      <c r="CZ248" s="27"/>
      <c r="DA248" s="27"/>
    </row>
    <row r="249" spans="1:113" ht="14.25">
      <c r="A249" s="81" t="s">
        <v>153</v>
      </c>
      <c r="B249" s="81"/>
      <c r="C249" s="81"/>
      <c r="D249" s="81"/>
      <c r="E249" s="81"/>
      <c r="F249" s="81"/>
      <c r="G249" s="81"/>
      <c r="H249" s="81"/>
      <c r="I249" s="81"/>
      <c r="J249" s="81"/>
      <c r="K249" s="81"/>
      <c r="L249" s="81"/>
      <c r="M249" s="81"/>
      <c r="N249" s="81"/>
      <c r="O249" s="81"/>
      <c r="P249" s="81"/>
      <c r="Q249" s="81"/>
      <c r="R249" s="81"/>
      <c r="S249" s="81"/>
      <c r="T249" s="81"/>
      <c r="U249" s="81"/>
      <c r="V249" s="81"/>
      <c r="W249" s="81"/>
      <c r="X249" s="81"/>
      <c r="Y249" s="81"/>
      <c r="Z249" s="81"/>
      <c r="AA249" s="81"/>
      <c r="AB249" s="81"/>
      <c r="AC249" s="81"/>
      <c r="AD249" s="81"/>
      <c r="AE249" s="81"/>
      <c r="AF249" s="81"/>
      <c r="AG249" s="81"/>
      <c r="AH249" s="81"/>
      <c r="AI249" s="81"/>
      <c r="AJ249" s="81"/>
      <c r="AK249" s="81"/>
      <c r="AL249" s="81"/>
      <c r="AM249" s="81"/>
      <c r="AN249" s="81"/>
      <c r="AO249" s="81"/>
      <c r="AP249" s="81"/>
      <c r="AQ249" s="81"/>
      <c r="AR249" s="81"/>
      <c r="AS249" s="81"/>
      <c r="AT249" s="81"/>
      <c r="AU249" s="81"/>
      <c r="AV249" s="81"/>
      <c r="AW249" s="81"/>
      <c r="AX249" s="81"/>
      <c r="AY249" s="81"/>
      <c r="AZ249" s="81"/>
      <c r="BA249" s="81"/>
      <c r="BB249" s="81"/>
      <c r="BC249" s="81"/>
      <c r="BD249" s="81"/>
      <c r="BE249" s="81"/>
      <c r="BF249" s="81"/>
      <c r="BG249" s="81"/>
      <c r="BH249" s="81"/>
      <c r="BI249" s="81"/>
      <c r="BJ249" s="81"/>
      <c r="BK249" s="81"/>
      <c r="BL249" s="81"/>
      <c r="BM249" s="81"/>
      <c r="BN249" s="81"/>
      <c r="BO249" s="81"/>
      <c r="BP249" s="81"/>
      <c r="BQ249" s="81"/>
      <c r="BR249" s="81"/>
      <c r="BS249" s="81"/>
      <c r="BT249" s="81"/>
      <c r="BU249" s="81"/>
      <c r="BV249" s="81"/>
      <c r="BW249" s="81"/>
      <c r="BX249" s="81"/>
      <c r="BY249" s="81"/>
      <c r="BZ249" s="81"/>
      <c r="CA249" s="81"/>
      <c r="CB249" s="81"/>
      <c r="CC249" s="81"/>
      <c r="CD249" s="81"/>
      <c r="CE249" s="81"/>
      <c r="CF249" s="81"/>
      <c r="CG249" s="81"/>
      <c r="CH249" s="81"/>
      <c r="CI249" s="81"/>
      <c r="CJ249" s="81"/>
      <c r="CK249" s="81"/>
      <c r="CL249" s="81"/>
      <c r="CM249" s="81"/>
      <c r="CN249" s="81"/>
      <c r="CO249" s="81"/>
      <c r="CP249" s="81"/>
      <c r="CQ249" s="81"/>
      <c r="CR249" s="81"/>
      <c r="CS249" s="81"/>
      <c r="CT249" s="81"/>
      <c r="CU249" s="81"/>
      <c r="CV249" s="81"/>
      <c r="CW249" s="81"/>
      <c r="CX249" s="81"/>
      <c r="CY249" s="81"/>
      <c r="CZ249" s="81"/>
      <c r="DA249" s="81"/>
    </row>
    <row r="250" spans="1:113" ht="14.25">
      <c r="A250" s="37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7"/>
      <c r="AT250" s="37"/>
      <c r="AU250" s="37"/>
      <c r="AV250" s="37"/>
      <c r="AW250" s="37"/>
      <c r="AX250" s="37"/>
      <c r="AY250" s="37"/>
      <c r="AZ250" s="37"/>
      <c r="BA250" s="37"/>
      <c r="BB250" s="37"/>
      <c r="BC250" s="37"/>
      <c r="BD250" s="37"/>
      <c r="BE250" s="37"/>
      <c r="BF250" s="37"/>
      <c r="BG250" s="37"/>
      <c r="BH250" s="37"/>
      <c r="BI250" s="37"/>
      <c r="BJ250" s="37"/>
      <c r="BK250" s="37"/>
      <c r="BL250" s="37"/>
      <c r="BM250" s="37"/>
      <c r="BN250" s="37"/>
      <c r="BO250" s="37"/>
      <c r="BP250" s="37"/>
      <c r="BQ250" s="37"/>
      <c r="BR250" s="37"/>
      <c r="BS250" s="37"/>
      <c r="BT250" s="37"/>
      <c r="BU250" s="37"/>
      <c r="BV250" s="37"/>
      <c r="BW250" s="37"/>
      <c r="BX250" s="37"/>
      <c r="BY250" s="37"/>
      <c r="BZ250" s="37"/>
      <c r="CA250" s="37"/>
      <c r="CB250" s="37"/>
      <c r="CC250" s="37"/>
      <c r="CD250" s="37"/>
      <c r="CE250" s="37"/>
      <c r="CF250" s="37"/>
      <c r="CG250" s="37"/>
      <c r="CH250" s="37"/>
      <c r="CI250" s="37"/>
      <c r="CJ250" s="37"/>
      <c r="CK250" s="37"/>
      <c r="CL250" s="37"/>
      <c r="CM250" s="37"/>
      <c r="CN250" s="37"/>
      <c r="CO250" s="37"/>
      <c r="CP250" s="37"/>
      <c r="CQ250" s="37"/>
      <c r="CR250" s="37"/>
      <c r="CS250" s="37"/>
      <c r="CT250" s="37"/>
      <c r="CU250" s="37"/>
      <c r="CV250" s="37"/>
      <c r="CW250" s="37"/>
      <c r="CX250" s="37"/>
      <c r="CY250" s="37"/>
      <c r="CZ250" s="37"/>
      <c r="DA250" s="37"/>
    </row>
    <row r="251" spans="1:113" ht="14.25">
      <c r="A251" s="81" t="s">
        <v>154</v>
      </c>
      <c r="B251" s="81"/>
      <c r="C251" s="81"/>
      <c r="D251" s="81"/>
      <c r="E251" s="81"/>
      <c r="F251" s="81"/>
      <c r="G251" s="81"/>
      <c r="H251" s="81"/>
      <c r="I251" s="81"/>
      <c r="J251" s="81"/>
      <c r="K251" s="81"/>
      <c r="L251" s="81"/>
      <c r="M251" s="81"/>
      <c r="N251" s="81"/>
      <c r="O251" s="81"/>
      <c r="P251" s="81"/>
      <c r="Q251" s="81"/>
      <c r="R251" s="81"/>
      <c r="S251" s="81"/>
      <c r="T251" s="81"/>
      <c r="U251" s="81"/>
      <c r="V251" s="81"/>
      <c r="W251" s="81"/>
      <c r="X251" s="81"/>
      <c r="Y251" s="81"/>
      <c r="Z251" s="81"/>
      <c r="AA251" s="81"/>
      <c r="AB251" s="81"/>
      <c r="AC251" s="81"/>
      <c r="AD251" s="81"/>
      <c r="AE251" s="81"/>
      <c r="AF251" s="81"/>
      <c r="AG251" s="81"/>
      <c r="AH251" s="81"/>
      <c r="AI251" s="81"/>
      <c r="AJ251" s="81"/>
      <c r="AK251" s="81"/>
      <c r="AL251" s="81"/>
      <c r="AM251" s="81"/>
      <c r="AN251" s="81"/>
      <c r="AO251" s="81"/>
      <c r="AP251" s="81"/>
      <c r="AQ251" s="81"/>
      <c r="AR251" s="81"/>
      <c r="AS251" s="81"/>
      <c r="AT251" s="81"/>
      <c r="AU251" s="81"/>
      <c r="AV251" s="81"/>
      <c r="AW251" s="81"/>
      <c r="AX251" s="81"/>
      <c r="AY251" s="81"/>
      <c r="AZ251" s="81"/>
      <c r="BA251" s="81"/>
      <c r="BB251" s="81"/>
      <c r="BC251" s="81"/>
      <c r="BD251" s="81"/>
      <c r="BE251" s="81"/>
      <c r="BF251" s="81"/>
      <c r="BG251" s="81"/>
      <c r="BH251" s="81"/>
      <c r="BI251" s="81"/>
      <c r="BJ251" s="81"/>
      <c r="BK251" s="81"/>
      <c r="BL251" s="81"/>
      <c r="BM251" s="81"/>
      <c r="BN251" s="81"/>
      <c r="BO251" s="81"/>
      <c r="BP251" s="81"/>
      <c r="BQ251" s="81"/>
      <c r="BR251" s="81"/>
      <c r="BS251" s="81"/>
      <c r="BT251" s="81"/>
      <c r="BU251" s="81"/>
      <c r="BV251" s="81"/>
      <c r="BW251" s="81"/>
      <c r="BX251" s="81"/>
      <c r="BY251" s="81"/>
      <c r="BZ251" s="81"/>
      <c r="CA251" s="81"/>
      <c r="CB251" s="81"/>
      <c r="CC251" s="81"/>
      <c r="CD251" s="81"/>
      <c r="CE251" s="81"/>
      <c r="CF251" s="81"/>
      <c r="CG251" s="81"/>
      <c r="CH251" s="81"/>
      <c r="CI251" s="81"/>
      <c r="CJ251" s="81"/>
      <c r="CK251" s="81"/>
      <c r="CL251" s="81"/>
      <c r="CM251" s="81"/>
      <c r="CN251" s="81"/>
      <c r="CO251" s="81"/>
      <c r="CP251" s="81"/>
      <c r="CQ251" s="81"/>
      <c r="CR251" s="81"/>
      <c r="CS251" s="81"/>
      <c r="CT251" s="81"/>
      <c r="CU251" s="81"/>
      <c r="CV251" s="81"/>
      <c r="CW251" s="81"/>
      <c r="CX251" s="81"/>
      <c r="CY251" s="81"/>
      <c r="CZ251" s="81"/>
      <c r="DA251" s="81"/>
      <c r="DB251" s="13"/>
    </row>
    <row r="252" spans="1:113" ht="14.25">
      <c r="A252" s="37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7"/>
      <c r="AT252" s="37"/>
      <c r="AU252" s="37"/>
      <c r="AV252" s="37"/>
      <c r="AW252" s="37"/>
      <c r="AX252" s="37"/>
      <c r="AY252" s="37"/>
      <c r="AZ252" s="37"/>
      <c r="BA252" s="37"/>
      <c r="BB252" s="37"/>
      <c r="BC252" s="37"/>
      <c r="BD252" s="37"/>
      <c r="BE252" s="37"/>
      <c r="BF252" s="37"/>
      <c r="BG252" s="37"/>
      <c r="BH252" s="37"/>
      <c r="BI252" s="37"/>
      <c r="BJ252" s="37"/>
      <c r="BK252" s="37"/>
      <c r="BL252" s="37"/>
      <c r="BM252" s="37"/>
      <c r="BN252" s="37"/>
      <c r="BO252" s="37"/>
      <c r="BP252" s="37"/>
      <c r="BQ252" s="37"/>
      <c r="BR252" s="37"/>
      <c r="BS252" s="37"/>
      <c r="BT252" s="37"/>
      <c r="BU252" s="37"/>
      <c r="BV252" s="37"/>
      <c r="BW252" s="37"/>
      <c r="BX252" s="37"/>
      <c r="BY252" s="37"/>
      <c r="BZ252" s="37"/>
      <c r="CA252" s="37"/>
      <c r="CB252" s="37"/>
      <c r="CC252" s="37"/>
      <c r="CD252" s="37"/>
      <c r="CE252" s="37"/>
      <c r="CF252" s="37"/>
      <c r="CG252" s="37"/>
      <c r="CH252" s="37"/>
      <c r="CI252" s="37"/>
      <c r="CJ252" s="37"/>
      <c r="CK252" s="37"/>
      <c r="CL252" s="37"/>
      <c r="CM252" s="37"/>
      <c r="CN252" s="37"/>
      <c r="CO252" s="37"/>
      <c r="CP252" s="37"/>
      <c r="CQ252" s="37"/>
      <c r="CR252" s="37"/>
      <c r="CS252" s="37"/>
      <c r="CT252" s="37"/>
      <c r="CU252" s="37"/>
      <c r="CV252" s="37"/>
      <c r="CW252" s="37"/>
      <c r="CX252" s="37"/>
      <c r="CY252" s="37"/>
      <c r="CZ252" s="37"/>
      <c r="DA252" s="37"/>
      <c r="DB252" s="13"/>
    </row>
    <row r="253" spans="1:113" ht="14.25">
      <c r="A253" s="37"/>
      <c r="B253" s="37"/>
      <c r="C253" s="37"/>
      <c r="D253" s="81" t="s">
        <v>72</v>
      </c>
      <c r="E253" s="81"/>
      <c r="F253" s="81"/>
      <c r="G253" s="81"/>
      <c r="H253" s="81"/>
      <c r="I253" s="81"/>
      <c r="J253" s="81"/>
      <c r="K253" s="81"/>
      <c r="L253" s="81"/>
      <c r="M253" s="81"/>
      <c r="N253" s="81"/>
      <c r="O253" s="81"/>
      <c r="P253" s="81"/>
      <c r="Q253" s="81"/>
      <c r="R253" s="81"/>
      <c r="S253" s="81"/>
      <c r="T253" s="81"/>
      <c r="U253" s="81"/>
      <c r="V253" s="81"/>
      <c r="W253" s="81"/>
      <c r="X253" s="81"/>
      <c r="Y253" s="81"/>
      <c r="Z253" s="81"/>
      <c r="AA253" s="81"/>
      <c r="AB253" s="81"/>
      <c r="AC253" s="81"/>
      <c r="AD253" s="37"/>
      <c r="AE253" s="37"/>
      <c r="AF253" s="37"/>
      <c r="AG253" s="37"/>
      <c r="AH253" s="37"/>
      <c r="AI253" s="37"/>
      <c r="AJ253" s="37"/>
      <c r="AK253" s="37"/>
      <c r="AL253" s="79">
        <v>2</v>
      </c>
      <c r="AM253" s="80"/>
      <c r="AN253" s="80"/>
      <c r="AO253" s="80"/>
      <c r="AP253" s="80"/>
      <c r="AQ253" s="80"/>
      <c r="AR253" s="80"/>
      <c r="AS253" s="80"/>
      <c r="AT253" s="80"/>
      <c r="AU253" s="80"/>
      <c r="AV253" s="80"/>
      <c r="AW253" s="80"/>
      <c r="AX253" s="80"/>
      <c r="AY253" s="80"/>
      <c r="AZ253" s="80"/>
      <c r="BA253" s="80"/>
      <c r="BB253" s="80"/>
      <c r="BC253" s="80"/>
      <c r="BD253" s="80"/>
      <c r="BE253" s="80"/>
      <c r="BF253" s="80"/>
      <c r="BG253" s="80"/>
      <c r="BH253" s="80"/>
      <c r="BI253" s="80"/>
      <c r="BJ253" s="80"/>
      <c r="BK253" s="80"/>
      <c r="BL253" s="80"/>
      <c r="BM253" s="80"/>
      <c r="BN253" s="80"/>
      <c r="BO253" s="80"/>
      <c r="BP253" s="80"/>
      <c r="BQ253" s="80"/>
      <c r="BR253" s="80"/>
      <c r="BS253" s="80"/>
      <c r="BT253" s="80"/>
      <c r="BU253" s="80"/>
      <c r="BV253" s="80"/>
      <c r="BW253" s="80"/>
      <c r="BX253" s="80"/>
      <c r="BY253" s="80"/>
      <c r="BZ253" s="80"/>
      <c r="CA253" s="80"/>
      <c r="CB253" s="80"/>
      <c r="CC253" s="80"/>
      <c r="CD253" s="80"/>
      <c r="CE253" s="80"/>
      <c r="CF253" s="80"/>
      <c r="CG253" s="80"/>
      <c r="CH253" s="80"/>
      <c r="CI253" s="80"/>
      <c r="CJ253" s="80"/>
      <c r="CK253" s="80"/>
      <c r="CL253" s="80"/>
      <c r="CM253" s="80"/>
      <c r="CN253" s="80"/>
      <c r="CO253" s="80"/>
      <c r="CP253" s="80"/>
      <c r="CQ253" s="80"/>
      <c r="CR253" s="80"/>
      <c r="CS253" s="80"/>
      <c r="CT253" s="80"/>
      <c r="CU253" s="80"/>
      <c r="CV253" s="80"/>
      <c r="CW253" s="80"/>
      <c r="CX253" s="80"/>
      <c r="CY253" s="80"/>
      <c r="CZ253" s="82"/>
      <c r="DA253" s="37"/>
      <c r="DB253" s="13"/>
    </row>
    <row r="254" spans="1:113" ht="14.25">
      <c r="A254" s="37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40"/>
      <c r="AM254" s="40"/>
      <c r="AN254" s="40"/>
      <c r="AO254" s="40"/>
      <c r="AP254" s="40"/>
      <c r="AQ254" s="40"/>
      <c r="AR254" s="40"/>
      <c r="AS254" s="40"/>
      <c r="AT254" s="40"/>
      <c r="AU254" s="40"/>
      <c r="AV254" s="40"/>
      <c r="AW254" s="40"/>
      <c r="AX254" s="40"/>
      <c r="AY254" s="40"/>
      <c r="AZ254" s="40"/>
      <c r="BA254" s="40"/>
      <c r="BB254" s="40"/>
      <c r="BC254" s="40"/>
      <c r="BD254" s="40"/>
      <c r="BE254" s="40"/>
      <c r="BF254" s="40"/>
      <c r="BG254" s="40"/>
      <c r="BH254" s="40"/>
      <c r="BI254" s="40"/>
      <c r="BJ254" s="40"/>
      <c r="BK254" s="40"/>
      <c r="BL254" s="40"/>
      <c r="BM254" s="40"/>
      <c r="BN254" s="40"/>
      <c r="BO254" s="40"/>
      <c r="BP254" s="40"/>
      <c r="BQ254" s="40"/>
      <c r="BR254" s="40"/>
      <c r="BS254" s="40"/>
      <c r="BT254" s="40"/>
      <c r="BU254" s="40"/>
      <c r="BV254" s="40"/>
      <c r="BW254" s="40"/>
      <c r="BX254" s="40"/>
      <c r="BY254" s="40"/>
      <c r="BZ254" s="40"/>
      <c r="CA254" s="40"/>
      <c r="CB254" s="40"/>
      <c r="CC254" s="40"/>
      <c r="CD254" s="40"/>
      <c r="CE254" s="40"/>
      <c r="CF254" s="40"/>
      <c r="CG254" s="40"/>
      <c r="CH254" s="40"/>
      <c r="CI254" s="40"/>
      <c r="CJ254" s="40"/>
      <c r="CK254" s="40"/>
      <c r="CL254" s="40"/>
      <c r="CM254" s="40"/>
      <c r="CN254" s="40"/>
      <c r="CO254" s="40"/>
      <c r="CP254" s="40"/>
      <c r="CQ254" s="40"/>
      <c r="CR254" s="40"/>
      <c r="CS254" s="40"/>
      <c r="CT254" s="40"/>
      <c r="CU254" s="40"/>
      <c r="CV254" s="40"/>
      <c r="CW254" s="40"/>
      <c r="CX254" s="40"/>
      <c r="CY254" s="40"/>
      <c r="CZ254" s="40"/>
      <c r="DA254" s="37"/>
      <c r="DB254" s="13"/>
    </row>
    <row r="255" spans="1:113" ht="14.25">
      <c r="A255" s="37"/>
      <c r="B255" s="37"/>
      <c r="C255" s="37"/>
      <c r="D255" s="37"/>
      <c r="E255" s="81" t="s">
        <v>71</v>
      </c>
      <c r="F255" s="81"/>
      <c r="G255" s="81"/>
      <c r="H255" s="81"/>
      <c r="I255" s="81"/>
      <c r="J255" s="81"/>
      <c r="K255" s="81"/>
      <c r="L255" s="81"/>
      <c r="M255" s="81"/>
      <c r="N255" s="81"/>
      <c r="O255" s="81"/>
      <c r="P255" s="81"/>
      <c r="Q255" s="81"/>
      <c r="R255" s="81"/>
      <c r="S255" s="81"/>
      <c r="T255" s="81"/>
      <c r="U255" s="81"/>
      <c r="V255" s="81"/>
      <c r="W255" s="81"/>
      <c r="X255" s="81"/>
      <c r="Y255" s="81"/>
      <c r="Z255" s="81"/>
      <c r="AA255" s="81"/>
      <c r="AB255" s="81"/>
      <c r="AC255" s="81"/>
      <c r="AD255" s="37"/>
      <c r="AE255" s="37"/>
      <c r="AF255" s="37"/>
      <c r="AG255" s="37"/>
      <c r="AH255" s="37"/>
      <c r="AI255" s="37"/>
      <c r="AJ255" s="37"/>
      <c r="AK255" s="37"/>
      <c r="AL255" s="79">
        <v>244</v>
      </c>
      <c r="AM255" s="80"/>
      <c r="AN255" s="80"/>
      <c r="AO255" s="80"/>
      <c r="AP255" s="80"/>
      <c r="AQ255" s="80"/>
      <c r="AR255" s="80"/>
      <c r="AS255" s="80"/>
      <c r="AT255" s="80"/>
      <c r="AU255" s="80"/>
      <c r="AV255" s="80"/>
      <c r="AW255" s="80"/>
      <c r="AX255" s="80"/>
      <c r="AY255" s="80"/>
      <c r="AZ255" s="80"/>
      <c r="BA255" s="80"/>
      <c r="BB255" s="80"/>
      <c r="BC255" s="80"/>
      <c r="BD255" s="80"/>
      <c r="BE255" s="80"/>
      <c r="BF255" s="80"/>
      <c r="BG255" s="80"/>
      <c r="BH255" s="80"/>
      <c r="BI255" s="80"/>
      <c r="BJ255" s="80"/>
      <c r="BK255" s="80"/>
      <c r="BL255" s="80"/>
      <c r="BM255" s="80"/>
      <c r="BN255" s="80"/>
      <c r="BO255" s="80"/>
      <c r="BP255" s="80"/>
      <c r="BQ255" s="80"/>
      <c r="BR255" s="80"/>
      <c r="BS255" s="80"/>
      <c r="BT255" s="80"/>
      <c r="BU255" s="80"/>
      <c r="BV255" s="80"/>
      <c r="BW255" s="80"/>
      <c r="BX255" s="80"/>
      <c r="BY255" s="80"/>
      <c r="BZ255" s="80"/>
      <c r="CA255" s="80"/>
      <c r="CB255" s="80"/>
      <c r="CC255" s="80"/>
      <c r="CD255" s="80"/>
      <c r="CE255" s="80"/>
      <c r="CF255" s="80"/>
      <c r="CG255" s="80"/>
      <c r="CH255" s="80"/>
      <c r="CI255" s="80"/>
      <c r="CJ255" s="80"/>
      <c r="CK255" s="80"/>
      <c r="CL255" s="80"/>
      <c r="CM255" s="80"/>
      <c r="CN255" s="80"/>
      <c r="CO255" s="80"/>
      <c r="CP255" s="80"/>
      <c r="CQ255" s="80"/>
      <c r="CR255" s="80"/>
      <c r="CS255" s="80"/>
      <c r="CT255" s="80"/>
      <c r="CU255" s="80"/>
      <c r="CV255" s="80"/>
      <c r="CW255" s="80"/>
      <c r="CX255" s="80"/>
      <c r="CY255" s="80"/>
      <c r="CZ255" s="82"/>
      <c r="DA255" s="37"/>
      <c r="DB255" s="13"/>
    </row>
    <row r="256" spans="1:113" ht="14.25">
      <c r="A256" s="37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7"/>
      <c r="AT256" s="37"/>
      <c r="AU256" s="37"/>
      <c r="AV256" s="37"/>
      <c r="AW256" s="37"/>
      <c r="AX256" s="37"/>
      <c r="AY256" s="37"/>
      <c r="AZ256" s="37"/>
      <c r="BA256" s="37"/>
      <c r="BB256" s="37"/>
      <c r="BC256" s="37"/>
      <c r="BD256" s="37"/>
      <c r="BE256" s="37"/>
      <c r="BF256" s="37"/>
      <c r="BG256" s="37"/>
      <c r="BH256" s="37"/>
      <c r="BI256" s="37"/>
      <c r="BJ256" s="37"/>
      <c r="BK256" s="37"/>
      <c r="BL256" s="37"/>
      <c r="BM256" s="37"/>
      <c r="BN256" s="37"/>
      <c r="BO256" s="37"/>
      <c r="BP256" s="37"/>
      <c r="BQ256" s="37"/>
      <c r="BR256" s="37"/>
      <c r="BS256" s="37"/>
      <c r="BT256" s="37"/>
      <c r="BU256" s="37"/>
      <c r="BV256" s="37"/>
      <c r="BW256" s="37"/>
      <c r="BX256" s="37"/>
      <c r="BY256" s="37"/>
      <c r="BZ256" s="37"/>
      <c r="CA256" s="37"/>
      <c r="CB256" s="37"/>
      <c r="CC256" s="37"/>
      <c r="CD256" s="37"/>
      <c r="CE256" s="37"/>
      <c r="CF256" s="37"/>
      <c r="CG256" s="37"/>
      <c r="CH256" s="37"/>
      <c r="CI256" s="37"/>
      <c r="CJ256" s="37"/>
      <c r="CK256" s="37"/>
      <c r="CL256" s="37"/>
      <c r="CM256" s="37"/>
      <c r="CN256" s="37"/>
      <c r="CO256" s="37"/>
      <c r="CP256" s="37"/>
      <c r="CQ256" s="37"/>
      <c r="CR256" s="37"/>
      <c r="CS256" s="37"/>
      <c r="CT256" s="37"/>
      <c r="CU256" s="37"/>
      <c r="CV256" s="37"/>
      <c r="CW256" s="37"/>
      <c r="CX256" s="37"/>
      <c r="CY256" s="37"/>
      <c r="CZ256" s="37"/>
      <c r="DA256" s="37"/>
      <c r="DB256" s="28"/>
      <c r="DC256" s="28"/>
      <c r="DD256" s="28"/>
      <c r="DE256" s="28"/>
    </row>
    <row r="257" spans="1:109">
      <c r="A257" s="90" t="s">
        <v>0</v>
      </c>
      <c r="B257" s="91"/>
      <c r="C257" s="91"/>
      <c r="D257" s="91"/>
      <c r="E257" s="91"/>
      <c r="F257" s="91"/>
      <c r="G257" s="92"/>
      <c r="H257" s="90" t="s">
        <v>15</v>
      </c>
      <c r="I257" s="91"/>
      <c r="J257" s="91"/>
      <c r="K257" s="91"/>
      <c r="L257" s="91"/>
      <c r="M257" s="91"/>
      <c r="N257" s="91"/>
      <c r="O257" s="91"/>
      <c r="P257" s="91"/>
      <c r="Q257" s="91"/>
      <c r="R257" s="91"/>
      <c r="S257" s="91"/>
      <c r="T257" s="91"/>
      <c r="U257" s="91"/>
      <c r="V257" s="91"/>
      <c r="W257" s="91"/>
      <c r="X257" s="91"/>
      <c r="Y257" s="91"/>
      <c r="Z257" s="91"/>
      <c r="AA257" s="91"/>
      <c r="AB257" s="91"/>
      <c r="AC257" s="91"/>
      <c r="AD257" s="91"/>
      <c r="AE257" s="91"/>
      <c r="AF257" s="91"/>
      <c r="AG257" s="91"/>
      <c r="AH257" s="91"/>
      <c r="AI257" s="91"/>
      <c r="AJ257" s="91"/>
      <c r="AK257" s="91"/>
      <c r="AL257" s="91"/>
      <c r="AM257" s="91"/>
      <c r="AN257" s="91"/>
      <c r="AO257" s="91"/>
      <c r="AP257" s="91"/>
      <c r="AQ257" s="91"/>
      <c r="AR257" s="91"/>
      <c r="AS257" s="91"/>
      <c r="AT257" s="91"/>
      <c r="AU257" s="91"/>
      <c r="AV257" s="91"/>
      <c r="AW257" s="91"/>
      <c r="AX257" s="91"/>
      <c r="AY257" s="91"/>
      <c r="AZ257" s="91"/>
      <c r="BA257" s="91"/>
      <c r="BB257" s="91"/>
      <c r="BC257" s="92"/>
      <c r="BD257" s="90" t="s">
        <v>91</v>
      </c>
      <c r="BE257" s="91"/>
      <c r="BF257" s="91"/>
      <c r="BG257" s="91"/>
      <c r="BH257" s="91"/>
      <c r="BI257" s="91"/>
      <c r="BJ257" s="91"/>
      <c r="BK257" s="91"/>
      <c r="BL257" s="91"/>
      <c r="BM257" s="91"/>
      <c r="BN257" s="91"/>
      <c r="BO257" s="91"/>
      <c r="BP257" s="91"/>
      <c r="BQ257" s="91"/>
      <c r="BR257" s="91"/>
      <c r="BS257" s="92"/>
      <c r="BT257" s="90" t="s">
        <v>59</v>
      </c>
      <c r="BU257" s="91"/>
      <c r="BV257" s="91"/>
      <c r="BW257" s="91"/>
      <c r="BX257" s="91"/>
      <c r="BY257" s="91"/>
      <c r="BZ257" s="91"/>
      <c r="CA257" s="91"/>
      <c r="CB257" s="91"/>
      <c r="CC257" s="91"/>
      <c r="CD257" s="91"/>
      <c r="CE257" s="91"/>
      <c r="CF257" s="91"/>
      <c r="CG257" s="91"/>
      <c r="CH257" s="91"/>
      <c r="CI257" s="92"/>
      <c r="CJ257" s="90" t="s">
        <v>60</v>
      </c>
      <c r="CK257" s="91"/>
      <c r="CL257" s="91"/>
      <c r="CM257" s="91"/>
      <c r="CN257" s="91"/>
      <c r="CO257" s="91"/>
      <c r="CP257" s="91"/>
      <c r="CQ257" s="91"/>
      <c r="CR257" s="91"/>
      <c r="CS257" s="91"/>
      <c r="CT257" s="91"/>
      <c r="CU257" s="91"/>
      <c r="CV257" s="91"/>
      <c r="CW257" s="91"/>
      <c r="CX257" s="91"/>
      <c r="CY257" s="91"/>
      <c r="CZ257" s="91"/>
      <c r="DA257" s="92"/>
      <c r="DB257" s="13"/>
    </row>
    <row r="258" spans="1:109">
      <c r="A258" s="77">
        <v>1</v>
      </c>
      <c r="B258" s="77"/>
      <c r="C258" s="77"/>
      <c r="D258" s="77"/>
      <c r="E258" s="77"/>
      <c r="F258" s="77"/>
      <c r="G258" s="77"/>
      <c r="H258" s="77">
        <v>2</v>
      </c>
      <c r="I258" s="77"/>
      <c r="J258" s="77"/>
      <c r="K258" s="77"/>
      <c r="L258" s="77"/>
      <c r="M258" s="77"/>
      <c r="N258" s="77"/>
      <c r="O258" s="77"/>
      <c r="P258" s="77"/>
      <c r="Q258" s="77"/>
      <c r="R258" s="77"/>
      <c r="S258" s="77"/>
      <c r="T258" s="77"/>
      <c r="U258" s="77"/>
      <c r="V258" s="77"/>
      <c r="W258" s="77"/>
      <c r="X258" s="77"/>
      <c r="Y258" s="77"/>
      <c r="Z258" s="77"/>
      <c r="AA258" s="77"/>
      <c r="AB258" s="77"/>
      <c r="AC258" s="77"/>
      <c r="AD258" s="77"/>
      <c r="AE258" s="77"/>
      <c r="AF258" s="77"/>
      <c r="AG258" s="77"/>
      <c r="AH258" s="77"/>
      <c r="AI258" s="77"/>
      <c r="AJ258" s="77"/>
      <c r="AK258" s="77"/>
      <c r="AL258" s="77"/>
      <c r="AM258" s="77"/>
      <c r="AN258" s="77"/>
      <c r="AO258" s="77"/>
      <c r="AP258" s="77"/>
      <c r="AQ258" s="77"/>
      <c r="AR258" s="77"/>
      <c r="AS258" s="77"/>
      <c r="AT258" s="77"/>
      <c r="AU258" s="77"/>
      <c r="AV258" s="77"/>
      <c r="AW258" s="77"/>
      <c r="AX258" s="77"/>
      <c r="AY258" s="77"/>
      <c r="AZ258" s="77"/>
      <c r="BA258" s="77"/>
      <c r="BB258" s="77"/>
      <c r="BC258" s="77"/>
      <c r="BD258" s="77">
        <v>3</v>
      </c>
      <c r="BE258" s="77"/>
      <c r="BF258" s="77"/>
      <c r="BG258" s="77"/>
      <c r="BH258" s="77"/>
      <c r="BI258" s="77"/>
      <c r="BJ258" s="77"/>
      <c r="BK258" s="77"/>
      <c r="BL258" s="77"/>
      <c r="BM258" s="77"/>
      <c r="BN258" s="77"/>
      <c r="BO258" s="77"/>
      <c r="BP258" s="77"/>
      <c r="BQ258" s="77"/>
      <c r="BR258" s="77"/>
      <c r="BS258" s="77"/>
      <c r="BT258" s="77">
        <v>4</v>
      </c>
      <c r="BU258" s="77"/>
      <c r="BV258" s="77"/>
      <c r="BW258" s="77"/>
      <c r="BX258" s="77"/>
      <c r="BY258" s="77"/>
      <c r="BZ258" s="77"/>
      <c r="CA258" s="77"/>
      <c r="CB258" s="77"/>
      <c r="CC258" s="77"/>
      <c r="CD258" s="77"/>
      <c r="CE258" s="77"/>
      <c r="CF258" s="77"/>
      <c r="CG258" s="77"/>
      <c r="CH258" s="77"/>
      <c r="CI258" s="77"/>
      <c r="CJ258" s="77">
        <v>5</v>
      </c>
      <c r="CK258" s="77"/>
      <c r="CL258" s="77"/>
      <c r="CM258" s="77"/>
      <c r="CN258" s="77"/>
      <c r="CO258" s="77"/>
      <c r="CP258" s="77"/>
      <c r="CQ258" s="77"/>
      <c r="CR258" s="77"/>
      <c r="CS258" s="77"/>
      <c r="CT258" s="77"/>
      <c r="CU258" s="77"/>
      <c r="CV258" s="77"/>
      <c r="CW258" s="77"/>
      <c r="CX258" s="77"/>
      <c r="CY258" s="77"/>
      <c r="CZ258" s="77"/>
      <c r="DA258" s="77"/>
      <c r="DB258" s="39"/>
      <c r="DC258" s="39"/>
      <c r="DD258" s="39"/>
      <c r="DE258" s="39"/>
    </row>
    <row r="259" spans="1:109">
      <c r="A259" s="72" t="s">
        <v>23</v>
      </c>
      <c r="B259" s="72"/>
      <c r="C259" s="72"/>
      <c r="D259" s="72"/>
      <c r="E259" s="72"/>
      <c r="F259" s="72"/>
      <c r="G259" s="72"/>
      <c r="H259" s="73" t="s">
        <v>152</v>
      </c>
      <c r="I259" s="73"/>
      <c r="J259" s="73"/>
      <c r="K259" s="73"/>
      <c r="L259" s="73"/>
      <c r="M259" s="73"/>
      <c r="N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  <c r="Z259" s="73"/>
      <c r="AA259" s="73"/>
      <c r="AB259" s="73"/>
      <c r="AC259" s="73"/>
      <c r="AD259" s="73"/>
      <c r="AE259" s="73"/>
      <c r="AF259" s="73"/>
      <c r="AG259" s="73"/>
      <c r="AH259" s="73"/>
      <c r="AI259" s="73"/>
      <c r="AJ259" s="73"/>
      <c r="AK259" s="73"/>
      <c r="AL259" s="73"/>
      <c r="AM259" s="73"/>
      <c r="AN259" s="73"/>
      <c r="AO259" s="73"/>
      <c r="AP259" s="73"/>
      <c r="AQ259" s="73"/>
      <c r="AR259" s="73"/>
      <c r="AS259" s="73"/>
      <c r="AT259" s="73"/>
      <c r="AU259" s="73"/>
      <c r="AV259" s="73"/>
      <c r="AW259" s="73"/>
      <c r="AX259" s="73"/>
      <c r="AY259" s="73"/>
      <c r="AZ259" s="73"/>
      <c r="BA259" s="73"/>
      <c r="BB259" s="73"/>
      <c r="BC259" s="73"/>
      <c r="BD259" s="167">
        <v>1</v>
      </c>
      <c r="BE259" s="167"/>
      <c r="BF259" s="167"/>
      <c r="BG259" s="167"/>
      <c r="BH259" s="167"/>
      <c r="BI259" s="167"/>
      <c r="BJ259" s="167"/>
      <c r="BK259" s="167"/>
      <c r="BL259" s="167"/>
      <c r="BM259" s="167"/>
      <c r="BN259" s="167"/>
      <c r="BO259" s="167"/>
      <c r="BP259" s="167"/>
      <c r="BQ259" s="167"/>
      <c r="BR259" s="167"/>
      <c r="BS259" s="167"/>
      <c r="BT259" s="74">
        <v>1</v>
      </c>
      <c r="BU259" s="74"/>
      <c r="BV259" s="74"/>
      <c r="BW259" s="74"/>
      <c r="BX259" s="74"/>
      <c r="BY259" s="74"/>
      <c r="BZ259" s="74"/>
      <c r="CA259" s="74"/>
      <c r="CB259" s="74"/>
      <c r="CC259" s="74"/>
      <c r="CD259" s="74"/>
      <c r="CE259" s="74"/>
      <c r="CF259" s="74"/>
      <c r="CG259" s="74"/>
      <c r="CH259" s="74"/>
      <c r="CI259" s="74"/>
      <c r="CJ259" s="75">
        <v>0</v>
      </c>
      <c r="CK259" s="75"/>
      <c r="CL259" s="75"/>
      <c r="CM259" s="75"/>
      <c r="CN259" s="75"/>
      <c r="CO259" s="75"/>
      <c r="CP259" s="75"/>
      <c r="CQ259" s="75"/>
      <c r="CR259" s="75"/>
      <c r="CS259" s="75"/>
      <c r="CT259" s="75"/>
      <c r="CU259" s="75"/>
      <c r="CV259" s="75"/>
      <c r="CW259" s="75"/>
      <c r="CX259" s="75"/>
      <c r="CY259" s="75"/>
      <c r="CZ259" s="75"/>
      <c r="DA259" s="75"/>
      <c r="DB259" s="13"/>
    </row>
    <row r="260" spans="1:109">
      <c r="A260" s="67"/>
      <c r="B260" s="67"/>
      <c r="C260" s="67"/>
      <c r="D260" s="67"/>
      <c r="E260" s="67"/>
      <c r="F260" s="67"/>
      <c r="G260" s="67"/>
      <c r="H260" s="68" t="s">
        <v>10</v>
      </c>
      <c r="I260" s="68"/>
      <c r="J260" s="68"/>
      <c r="K260" s="68"/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  <c r="AA260" s="68"/>
      <c r="AB260" s="68"/>
      <c r="AC260" s="68"/>
      <c r="AD260" s="68"/>
      <c r="AE260" s="68"/>
      <c r="AF260" s="68"/>
      <c r="AG260" s="68"/>
      <c r="AH260" s="68"/>
      <c r="AI260" s="68"/>
      <c r="AJ260" s="68"/>
      <c r="AK260" s="68"/>
      <c r="AL260" s="68"/>
      <c r="AM260" s="68"/>
      <c r="AN260" s="68"/>
      <c r="AO260" s="68"/>
      <c r="AP260" s="68"/>
      <c r="AQ260" s="68"/>
      <c r="AR260" s="68"/>
      <c r="AS260" s="68"/>
      <c r="AT260" s="68"/>
      <c r="AU260" s="68"/>
      <c r="AV260" s="68"/>
      <c r="AW260" s="68"/>
      <c r="AX260" s="68"/>
      <c r="AY260" s="68"/>
      <c r="AZ260" s="68"/>
      <c r="BA260" s="68"/>
      <c r="BB260" s="68"/>
      <c r="BC260" s="69"/>
      <c r="BD260" s="70" t="s">
        <v>11</v>
      </c>
      <c r="BE260" s="70"/>
      <c r="BF260" s="70"/>
      <c r="BG260" s="70"/>
      <c r="BH260" s="70"/>
      <c r="BI260" s="70"/>
      <c r="BJ260" s="70"/>
      <c r="BK260" s="70"/>
      <c r="BL260" s="70"/>
      <c r="BM260" s="70"/>
      <c r="BN260" s="70"/>
      <c r="BO260" s="70"/>
      <c r="BP260" s="70"/>
      <c r="BQ260" s="70"/>
      <c r="BR260" s="70"/>
      <c r="BS260" s="70"/>
      <c r="BT260" s="70" t="s">
        <v>11</v>
      </c>
      <c r="BU260" s="70"/>
      <c r="BV260" s="70"/>
      <c r="BW260" s="70"/>
      <c r="BX260" s="70"/>
      <c r="BY260" s="70"/>
      <c r="BZ260" s="70"/>
      <c r="CA260" s="70"/>
      <c r="CB260" s="70"/>
      <c r="CC260" s="70"/>
      <c r="CD260" s="70"/>
      <c r="CE260" s="70"/>
      <c r="CF260" s="70"/>
      <c r="CG260" s="70"/>
      <c r="CH260" s="70"/>
      <c r="CI260" s="70"/>
      <c r="CJ260" s="71">
        <f>SUM(CJ259:DA259)</f>
        <v>0</v>
      </c>
      <c r="CK260" s="71"/>
      <c r="CL260" s="71"/>
      <c r="CM260" s="71"/>
      <c r="CN260" s="71"/>
      <c r="CO260" s="71"/>
      <c r="CP260" s="71"/>
      <c r="CQ260" s="71"/>
      <c r="CR260" s="71"/>
      <c r="CS260" s="71"/>
      <c r="CT260" s="71"/>
      <c r="CU260" s="71"/>
      <c r="CV260" s="71"/>
      <c r="CW260" s="71"/>
      <c r="CX260" s="71"/>
      <c r="CY260" s="71"/>
      <c r="CZ260" s="71"/>
      <c r="DA260" s="71"/>
      <c r="DB260" s="13"/>
    </row>
    <row r="261" spans="1:109" ht="1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4"/>
      <c r="BN261" s="14"/>
      <c r="BO261" s="14"/>
      <c r="BP261" s="14"/>
      <c r="BQ261" s="14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4"/>
      <c r="CI261" s="14"/>
      <c r="CJ261" s="14"/>
      <c r="CK261" s="14"/>
      <c r="CL261" s="14"/>
      <c r="CM261" s="14"/>
      <c r="CN261" s="14"/>
      <c r="CO261" s="14"/>
      <c r="CP261" s="14"/>
      <c r="CQ261" s="14"/>
      <c r="CR261" s="14"/>
      <c r="CS261" s="14"/>
      <c r="CT261" s="14"/>
      <c r="CU261" s="14"/>
      <c r="CV261" s="14"/>
      <c r="CW261" s="14"/>
      <c r="CX261" s="14"/>
      <c r="CY261" s="14"/>
      <c r="CZ261" s="14"/>
      <c r="DA261" s="14"/>
      <c r="DB261" s="40"/>
    </row>
    <row r="262" spans="1:109" ht="15">
      <c r="A262" s="14"/>
      <c r="B262" s="14"/>
      <c r="C262" s="14"/>
      <c r="D262" s="14"/>
      <c r="E262" s="14" t="s">
        <v>92</v>
      </c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4"/>
      <c r="BM262" s="14"/>
      <c r="BN262" s="14"/>
      <c r="BO262" s="14"/>
      <c r="BP262" s="14"/>
      <c r="BQ262" s="14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30"/>
    </row>
    <row r="263" spans="1:109" ht="14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  <c r="BH263" s="13"/>
      <c r="BI263" s="13"/>
      <c r="BJ263" s="13"/>
      <c r="BK263" s="13"/>
      <c r="BL263" s="13"/>
      <c r="BM263" s="13"/>
      <c r="BN263" s="13"/>
      <c r="BO263" s="13"/>
      <c r="BP263" s="13"/>
      <c r="BQ263" s="13"/>
      <c r="BR263" s="13"/>
      <c r="BS263" s="13"/>
      <c r="BT263" s="13"/>
      <c r="BU263" s="13"/>
      <c r="BV263" s="13"/>
      <c r="BW263" s="13"/>
      <c r="BX263" s="13"/>
      <c r="BY263" s="13"/>
      <c r="BZ263" s="13"/>
      <c r="CA263" s="13"/>
      <c r="CB263" s="13"/>
      <c r="CC263" s="13"/>
      <c r="CD263" s="13"/>
      <c r="CE263" s="13"/>
      <c r="CF263" s="13"/>
      <c r="CG263" s="13"/>
      <c r="CH263" s="13"/>
      <c r="CI263" s="13"/>
      <c r="CJ263" s="13"/>
      <c r="CK263" s="13"/>
      <c r="CL263" s="13"/>
      <c r="CM263" s="13"/>
      <c r="CN263" s="13"/>
      <c r="CO263" s="13"/>
      <c r="CP263" s="13"/>
      <c r="CQ263" s="13"/>
      <c r="CR263" s="13"/>
      <c r="CS263" s="13"/>
      <c r="CT263" s="13"/>
      <c r="CU263" s="13"/>
      <c r="CV263" s="13"/>
      <c r="CW263" s="13"/>
      <c r="CX263" s="13"/>
      <c r="CY263" s="13"/>
      <c r="CZ263" s="13"/>
      <c r="DA263" s="13"/>
      <c r="DB263" s="36"/>
    </row>
    <row r="264" spans="1:109" ht="14.25">
      <c r="A264" s="78" t="s">
        <v>155</v>
      </c>
      <c r="B264" s="78"/>
      <c r="C264" s="78"/>
      <c r="D264" s="78"/>
      <c r="E264" s="78"/>
      <c r="F264" s="78"/>
      <c r="G264" s="78"/>
      <c r="H264" s="78"/>
      <c r="I264" s="78"/>
      <c r="J264" s="78"/>
      <c r="K264" s="78"/>
      <c r="L264" s="78"/>
      <c r="M264" s="78"/>
      <c r="N264" s="78"/>
      <c r="O264" s="78"/>
      <c r="P264" s="78"/>
      <c r="Q264" s="78"/>
      <c r="R264" s="78"/>
      <c r="S264" s="78"/>
      <c r="T264" s="78"/>
      <c r="U264" s="78"/>
      <c r="V264" s="78"/>
      <c r="W264" s="78"/>
      <c r="X264" s="78"/>
      <c r="Y264" s="78"/>
      <c r="Z264" s="78"/>
      <c r="AA264" s="78"/>
      <c r="AB264" s="78"/>
      <c r="AC264" s="78"/>
      <c r="AD264" s="78"/>
      <c r="AE264" s="78"/>
      <c r="AF264" s="78"/>
      <c r="AG264" s="78"/>
      <c r="AH264" s="78"/>
      <c r="AI264" s="78"/>
      <c r="AJ264" s="78"/>
      <c r="AK264" s="78"/>
      <c r="AL264" s="78"/>
      <c r="AM264" s="78"/>
      <c r="AN264" s="78"/>
      <c r="AO264" s="78"/>
      <c r="AP264" s="78"/>
      <c r="AQ264" s="78"/>
      <c r="AR264" s="78"/>
      <c r="AS264" s="78"/>
      <c r="AT264" s="78"/>
      <c r="AU264" s="78"/>
      <c r="AV264" s="78"/>
      <c r="AW264" s="78"/>
      <c r="AX264" s="78"/>
      <c r="AY264" s="78"/>
      <c r="AZ264" s="78"/>
      <c r="BA264" s="78"/>
      <c r="BB264" s="78"/>
      <c r="BC264" s="78"/>
      <c r="BD264" s="78"/>
      <c r="BE264" s="78"/>
      <c r="BF264" s="78"/>
      <c r="BG264" s="78"/>
      <c r="BH264" s="78"/>
      <c r="BI264" s="78"/>
      <c r="BJ264" s="78"/>
      <c r="BK264" s="78"/>
      <c r="BL264" s="78"/>
      <c r="BM264" s="78"/>
      <c r="BN264" s="78"/>
      <c r="BO264" s="78"/>
      <c r="BP264" s="78"/>
      <c r="BQ264" s="78"/>
      <c r="BR264" s="78"/>
      <c r="BS264" s="78"/>
      <c r="BT264" s="78"/>
      <c r="BU264" s="78"/>
      <c r="BV264" s="78"/>
      <c r="BW264" s="78"/>
      <c r="BX264" s="78"/>
      <c r="BY264" s="78"/>
      <c r="BZ264" s="78"/>
      <c r="CA264" s="78"/>
      <c r="CB264" s="78"/>
      <c r="CC264" s="78"/>
      <c r="CD264" s="78"/>
      <c r="CE264" s="78"/>
      <c r="CF264" s="78"/>
      <c r="CG264" s="78"/>
      <c r="CH264" s="78"/>
      <c r="CI264" s="78"/>
      <c r="CJ264" s="78"/>
      <c r="CK264" s="78"/>
      <c r="CL264" s="78"/>
      <c r="CM264" s="78"/>
      <c r="CN264" s="78"/>
      <c r="CO264" s="78"/>
      <c r="CP264" s="78"/>
      <c r="CQ264" s="78"/>
      <c r="CR264" s="78"/>
      <c r="CS264" s="78"/>
      <c r="CT264" s="78"/>
      <c r="CU264" s="78"/>
      <c r="CV264" s="78"/>
      <c r="CW264" s="78"/>
      <c r="CX264" s="78"/>
      <c r="CY264" s="78"/>
      <c r="CZ264" s="78"/>
      <c r="DA264" s="78"/>
      <c r="DB264" s="36"/>
    </row>
    <row r="265" spans="1:109" ht="15">
      <c r="A265" s="36"/>
      <c r="B265" s="36"/>
      <c r="C265" s="36"/>
      <c r="D265" s="36"/>
      <c r="E265" s="36"/>
      <c r="F265" s="36"/>
      <c r="G265" s="36"/>
      <c r="H265" s="78" t="s">
        <v>72</v>
      </c>
      <c r="I265" s="78"/>
      <c r="J265" s="78"/>
      <c r="K265" s="78"/>
      <c r="L265" s="78"/>
      <c r="M265" s="78"/>
      <c r="N265" s="78"/>
      <c r="O265" s="78"/>
      <c r="P265" s="78"/>
      <c r="Q265" s="78"/>
      <c r="R265" s="78"/>
      <c r="S265" s="78"/>
      <c r="T265" s="78"/>
      <c r="U265" s="78"/>
      <c r="V265" s="78"/>
      <c r="W265" s="78"/>
      <c r="X265" s="78"/>
      <c r="Y265" s="78"/>
      <c r="Z265" s="78"/>
      <c r="AA265" s="78"/>
      <c r="AB265" s="36"/>
      <c r="AC265" s="36"/>
      <c r="AD265" s="36"/>
      <c r="AE265" s="36"/>
      <c r="AF265" s="36"/>
      <c r="AG265" s="36"/>
      <c r="AH265" s="29"/>
      <c r="AI265" s="29"/>
      <c r="AJ265" s="29"/>
      <c r="AK265" s="29"/>
      <c r="AL265" s="29"/>
      <c r="AM265" s="29"/>
      <c r="AN265" s="29"/>
      <c r="AO265" s="79">
        <v>2</v>
      </c>
      <c r="AP265" s="80"/>
      <c r="AQ265" s="80"/>
      <c r="AR265" s="80"/>
      <c r="AS265" s="80"/>
      <c r="AT265" s="80"/>
      <c r="AU265" s="80"/>
      <c r="AV265" s="80"/>
      <c r="AW265" s="80"/>
      <c r="AX265" s="80"/>
      <c r="AY265" s="80"/>
      <c r="AZ265" s="80"/>
      <c r="BA265" s="80"/>
      <c r="BB265" s="80"/>
      <c r="BC265" s="80"/>
      <c r="BD265" s="80"/>
      <c r="BE265" s="80"/>
      <c r="BF265" s="80"/>
      <c r="BG265" s="80"/>
      <c r="BH265" s="80"/>
      <c r="BI265" s="80"/>
      <c r="BJ265" s="80"/>
      <c r="BK265" s="80"/>
      <c r="BL265" s="80"/>
      <c r="BM265" s="80"/>
      <c r="BN265" s="80"/>
      <c r="BO265" s="80"/>
      <c r="BP265" s="80"/>
      <c r="BQ265" s="80"/>
      <c r="BR265" s="80"/>
      <c r="BS265" s="80"/>
      <c r="BT265" s="80"/>
      <c r="BU265" s="80"/>
      <c r="BV265" s="80"/>
      <c r="BW265" s="80"/>
      <c r="BX265" s="80"/>
      <c r="BY265" s="80"/>
      <c r="BZ265" s="80"/>
      <c r="CA265" s="80"/>
      <c r="CB265" s="80"/>
      <c r="CC265" s="80"/>
      <c r="CD265" s="80"/>
      <c r="CE265" s="80"/>
      <c r="CF265" s="80"/>
      <c r="CG265" s="80"/>
      <c r="CH265" s="80"/>
      <c r="CI265" s="80"/>
      <c r="CJ265" s="80"/>
      <c r="CK265" s="80"/>
      <c r="CL265" s="80"/>
      <c r="CM265" s="80"/>
      <c r="CN265" s="80"/>
      <c r="CO265" s="80"/>
      <c r="CP265" s="80"/>
      <c r="CQ265" s="80"/>
      <c r="CR265" s="80"/>
      <c r="CS265" s="80"/>
      <c r="CT265" s="80"/>
      <c r="CU265" s="80"/>
      <c r="CV265" s="80"/>
      <c r="CW265" s="80"/>
      <c r="CX265" s="80"/>
      <c r="CY265" s="80"/>
      <c r="CZ265" s="80"/>
      <c r="DA265" s="80"/>
      <c r="DB265" s="14"/>
    </row>
    <row r="266" spans="1:109" ht="14.25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6"/>
      <c r="AB266" s="36"/>
      <c r="AC266" s="36"/>
      <c r="AD266" s="36"/>
      <c r="AE266" s="36"/>
      <c r="AF266" s="36"/>
      <c r="AG266" s="36"/>
      <c r="AH266" s="29"/>
      <c r="AI266" s="29"/>
      <c r="AJ266" s="29"/>
      <c r="AK266" s="29"/>
      <c r="AL266" s="29"/>
      <c r="AM266" s="29"/>
      <c r="AN266" s="29"/>
      <c r="AO266" s="29"/>
      <c r="AP266" s="29"/>
      <c r="AQ266" s="29"/>
      <c r="AR266" s="29"/>
      <c r="AS266" s="29"/>
      <c r="AT266" s="29"/>
      <c r="AU266" s="29"/>
      <c r="AV266" s="29"/>
      <c r="AW266" s="29"/>
      <c r="AX266" s="29"/>
      <c r="AY266" s="29"/>
      <c r="AZ266" s="29"/>
      <c r="BA266" s="29"/>
      <c r="BB266" s="29"/>
      <c r="BC266" s="29"/>
      <c r="BD266" s="29"/>
      <c r="BE266" s="29"/>
      <c r="BF266" s="29"/>
      <c r="BG266" s="29"/>
      <c r="BH266" s="29"/>
      <c r="BI266" s="29"/>
      <c r="BJ266" s="29"/>
      <c r="BK266" s="29"/>
      <c r="BL266" s="29"/>
      <c r="BM266" s="29"/>
      <c r="BN266" s="29"/>
      <c r="BO266" s="29"/>
      <c r="BP266" s="29"/>
      <c r="BQ266" s="29"/>
      <c r="BR266" s="29"/>
      <c r="BS266" s="29"/>
      <c r="BT266" s="29"/>
      <c r="BU266" s="29"/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0"/>
    </row>
    <row r="267" spans="1:109" ht="14.25">
      <c r="A267" s="37"/>
      <c r="B267" s="37"/>
      <c r="C267" s="37"/>
      <c r="D267" s="37"/>
      <c r="E267" s="37"/>
      <c r="F267" s="37"/>
      <c r="G267" s="37"/>
      <c r="H267" s="81" t="s">
        <v>71</v>
      </c>
      <c r="I267" s="81"/>
      <c r="J267" s="81"/>
      <c r="K267" s="81"/>
      <c r="L267" s="81"/>
      <c r="M267" s="81"/>
      <c r="N267" s="81"/>
      <c r="O267" s="81"/>
      <c r="P267" s="81"/>
      <c r="Q267" s="81"/>
      <c r="R267" s="81"/>
      <c r="S267" s="81"/>
      <c r="T267" s="81"/>
      <c r="U267" s="81"/>
      <c r="V267" s="81"/>
      <c r="W267" s="81"/>
      <c r="X267" s="81"/>
      <c r="Y267" s="81"/>
      <c r="Z267" s="81"/>
      <c r="AA267" s="37"/>
      <c r="AB267" s="37"/>
      <c r="AC267" s="37"/>
      <c r="AD267" s="37"/>
      <c r="AE267" s="37"/>
      <c r="AF267" s="37"/>
      <c r="AG267" s="37"/>
      <c r="AH267" s="79">
        <v>244</v>
      </c>
      <c r="AI267" s="80"/>
      <c r="AJ267" s="80"/>
      <c r="AK267" s="80"/>
      <c r="AL267" s="80"/>
      <c r="AM267" s="80"/>
      <c r="AN267" s="80"/>
      <c r="AO267" s="80"/>
      <c r="AP267" s="80"/>
      <c r="AQ267" s="80"/>
      <c r="AR267" s="80"/>
      <c r="AS267" s="80"/>
      <c r="AT267" s="80"/>
      <c r="AU267" s="80"/>
      <c r="AV267" s="80"/>
      <c r="AW267" s="80"/>
      <c r="AX267" s="80"/>
      <c r="AY267" s="80"/>
      <c r="AZ267" s="80"/>
      <c r="BA267" s="80"/>
      <c r="BB267" s="80"/>
      <c r="BC267" s="80"/>
      <c r="BD267" s="80"/>
      <c r="BE267" s="80"/>
      <c r="BF267" s="80"/>
      <c r="BG267" s="80"/>
      <c r="BH267" s="80"/>
      <c r="BI267" s="80"/>
      <c r="BJ267" s="80"/>
      <c r="BK267" s="80"/>
      <c r="BL267" s="80"/>
      <c r="BM267" s="80"/>
      <c r="BN267" s="80"/>
      <c r="BO267" s="80"/>
      <c r="BP267" s="80"/>
      <c r="BQ267" s="80"/>
      <c r="BR267" s="80"/>
      <c r="BS267" s="80"/>
      <c r="BT267" s="80"/>
      <c r="BU267" s="80"/>
      <c r="BV267" s="80"/>
      <c r="BW267" s="80"/>
      <c r="BX267" s="80"/>
      <c r="BY267" s="80"/>
      <c r="BZ267" s="80"/>
      <c r="CA267" s="80"/>
      <c r="CB267" s="80"/>
      <c r="CC267" s="80"/>
      <c r="CD267" s="80"/>
      <c r="CE267" s="80"/>
      <c r="CF267" s="80"/>
      <c r="CG267" s="80"/>
      <c r="CH267" s="80"/>
      <c r="CI267" s="80"/>
      <c r="CJ267" s="80"/>
      <c r="CK267" s="80"/>
      <c r="CL267" s="80"/>
      <c r="CM267" s="80"/>
      <c r="CN267" s="80"/>
      <c r="CO267" s="80"/>
      <c r="CP267" s="80"/>
      <c r="CQ267" s="80"/>
      <c r="CR267" s="80"/>
      <c r="CS267" s="80"/>
      <c r="CT267" s="80"/>
      <c r="CU267" s="80"/>
      <c r="CV267" s="80"/>
      <c r="CW267" s="80"/>
      <c r="CX267" s="80"/>
      <c r="CY267" s="80"/>
      <c r="CZ267" s="80"/>
      <c r="DA267" s="82"/>
      <c r="DB267" s="21"/>
    </row>
    <row r="268" spans="1:109" ht="1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14"/>
      <c r="BJ268" s="14"/>
      <c r="BK268" s="14"/>
      <c r="BL268" s="14"/>
      <c r="BM268" s="14"/>
      <c r="BN268" s="14"/>
      <c r="BO268" s="14"/>
      <c r="BP268" s="14"/>
      <c r="BQ268" s="14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21"/>
    </row>
    <row r="269" spans="1:109">
      <c r="A269" s="83" t="s">
        <v>0</v>
      </c>
      <c r="B269" s="84"/>
      <c r="C269" s="84"/>
      <c r="D269" s="84"/>
      <c r="E269" s="84"/>
      <c r="F269" s="84"/>
      <c r="G269" s="85"/>
      <c r="H269" s="83" t="s">
        <v>15</v>
      </c>
      <c r="I269" s="84"/>
      <c r="J269" s="84"/>
      <c r="K269" s="84"/>
      <c r="L269" s="84"/>
      <c r="M269" s="84"/>
      <c r="N269" s="84"/>
      <c r="O269" s="84"/>
      <c r="P269" s="84"/>
      <c r="Q269" s="84"/>
      <c r="R269" s="84"/>
      <c r="S269" s="84"/>
      <c r="T269" s="84"/>
      <c r="U269" s="84"/>
      <c r="V269" s="84"/>
      <c r="W269" s="84"/>
      <c r="X269" s="84"/>
      <c r="Y269" s="84"/>
      <c r="Z269" s="84"/>
      <c r="AA269" s="84"/>
      <c r="AB269" s="84"/>
      <c r="AC269" s="84"/>
      <c r="AD269" s="84"/>
      <c r="AE269" s="84"/>
      <c r="AF269" s="84"/>
      <c r="AG269" s="84"/>
      <c r="AH269" s="84"/>
      <c r="AI269" s="84"/>
      <c r="AJ269" s="84"/>
      <c r="AK269" s="84"/>
      <c r="AL269" s="84"/>
      <c r="AM269" s="84"/>
      <c r="AN269" s="84"/>
      <c r="AO269" s="84"/>
      <c r="AP269" s="84"/>
      <c r="AQ269" s="84"/>
      <c r="AR269" s="84"/>
      <c r="AS269" s="84"/>
      <c r="AT269" s="84"/>
      <c r="AU269" s="84"/>
      <c r="AV269" s="84"/>
      <c r="AW269" s="84"/>
      <c r="AX269" s="84"/>
      <c r="AY269" s="84"/>
      <c r="AZ269" s="84"/>
      <c r="BA269" s="84"/>
      <c r="BB269" s="84"/>
      <c r="BC269" s="85"/>
      <c r="BD269" s="83" t="s">
        <v>58</v>
      </c>
      <c r="BE269" s="84"/>
      <c r="BF269" s="84"/>
      <c r="BG269" s="84"/>
      <c r="BH269" s="84"/>
      <c r="BI269" s="84"/>
      <c r="BJ269" s="84"/>
      <c r="BK269" s="84"/>
      <c r="BL269" s="84"/>
      <c r="BM269" s="84"/>
      <c r="BN269" s="84"/>
      <c r="BO269" s="84"/>
      <c r="BP269" s="84"/>
      <c r="BQ269" s="84"/>
      <c r="BR269" s="84"/>
      <c r="BS269" s="85"/>
      <c r="BT269" s="83" t="s">
        <v>64</v>
      </c>
      <c r="BU269" s="84"/>
      <c r="BV269" s="84"/>
      <c r="BW269" s="84"/>
      <c r="BX269" s="84"/>
      <c r="BY269" s="84"/>
      <c r="BZ269" s="84"/>
      <c r="CA269" s="84"/>
      <c r="CB269" s="84"/>
      <c r="CC269" s="84"/>
      <c r="CD269" s="84"/>
      <c r="CE269" s="84"/>
      <c r="CF269" s="84"/>
      <c r="CG269" s="84"/>
      <c r="CH269" s="84"/>
      <c r="CI269" s="85"/>
      <c r="CJ269" s="83" t="s">
        <v>65</v>
      </c>
      <c r="CK269" s="84"/>
      <c r="CL269" s="84"/>
      <c r="CM269" s="84"/>
      <c r="CN269" s="84"/>
      <c r="CO269" s="84"/>
      <c r="CP269" s="84"/>
      <c r="CQ269" s="84"/>
      <c r="CR269" s="84"/>
      <c r="CS269" s="84"/>
      <c r="CT269" s="84"/>
      <c r="CU269" s="84"/>
      <c r="CV269" s="84"/>
      <c r="CW269" s="84"/>
      <c r="CX269" s="84"/>
      <c r="CY269" s="84"/>
      <c r="CZ269" s="84"/>
      <c r="DA269" s="85"/>
      <c r="DB269" s="9"/>
    </row>
    <row r="270" spans="1:109">
      <c r="A270" s="77"/>
      <c r="B270" s="77"/>
      <c r="C270" s="77"/>
      <c r="D270" s="77"/>
      <c r="E270" s="77"/>
      <c r="F270" s="77"/>
      <c r="G270" s="77"/>
      <c r="H270" s="77">
        <v>1</v>
      </c>
      <c r="I270" s="77"/>
      <c r="J270" s="77"/>
      <c r="K270" s="77"/>
      <c r="L270" s="77"/>
      <c r="M270" s="77"/>
      <c r="N270" s="77"/>
      <c r="O270" s="77"/>
      <c r="P270" s="77"/>
      <c r="Q270" s="77"/>
      <c r="R270" s="77"/>
      <c r="S270" s="77"/>
      <c r="T270" s="77"/>
      <c r="U270" s="77"/>
      <c r="V270" s="77"/>
      <c r="W270" s="77"/>
      <c r="X270" s="77"/>
      <c r="Y270" s="77"/>
      <c r="Z270" s="77"/>
      <c r="AA270" s="77"/>
      <c r="AB270" s="77"/>
      <c r="AC270" s="77"/>
      <c r="AD270" s="77"/>
      <c r="AE270" s="77"/>
      <c r="AF270" s="77"/>
      <c r="AG270" s="77"/>
      <c r="AH270" s="77"/>
      <c r="AI270" s="77"/>
      <c r="AJ270" s="77"/>
      <c r="AK270" s="77"/>
      <c r="AL270" s="77"/>
      <c r="AM270" s="77"/>
      <c r="AN270" s="77"/>
      <c r="AO270" s="77"/>
      <c r="AP270" s="77"/>
      <c r="AQ270" s="77"/>
      <c r="AR270" s="77"/>
      <c r="AS270" s="77"/>
      <c r="AT270" s="77"/>
      <c r="AU270" s="77"/>
      <c r="AV270" s="77"/>
      <c r="AW270" s="77"/>
      <c r="AX270" s="77"/>
      <c r="AY270" s="77"/>
      <c r="AZ270" s="77"/>
      <c r="BA270" s="77"/>
      <c r="BB270" s="77"/>
      <c r="BC270" s="77"/>
      <c r="BD270" s="77">
        <v>2</v>
      </c>
      <c r="BE270" s="77"/>
      <c r="BF270" s="77"/>
      <c r="BG270" s="77"/>
      <c r="BH270" s="77"/>
      <c r="BI270" s="77"/>
      <c r="BJ270" s="77"/>
      <c r="BK270" s="77"/>
      <c r="BL270" s="77"/>
      <c r="BM270" s="77"/>
      <c r="BN270" s="77"/>
      <c r="BO270" s="77"/>
      <c r="BP270" s="77"/>
      <c r="BQ270" s="77"/>
      <c r="BR270" s="77"/>
      <c r="BS270" s="77"/>
      <c r="BT270" s="77">
        <v>3</v>
      </c>
      <c r="BU270" s="77"/>
      <c r="BV270" s="77"/>
      <c r="BW270" s="77"/>
      <c r="BX270" s="77"/>
      <c r="BY270" s="77"/>
      <c r="BZ270" s="77"/>
      <c r="CA270" s="77"/>
      <c r="CB270" s="77"/>
      <c r="CC270" s="77"/>
      <c r="CD270" s="77"/>
      <c r="CE270" s="77"/>
      <c r="CF270" s="77"/>
      <c r="CG270" s="77"/>
      <c r="CH270" s="77"/>
      <c r="CI270" s="77"/>
      <c r="CJ270" s="77">
        <v>4</v>
      </c>
      <c r="CK270" s="77"/>
      <c r="CL270" s="77"/>
      <c r="CM270" s="77"/>
      <c r="CN270" s="77"/>
      <c r="CO270" s="77"/>
      <c r="CP270" s="77"/>
      <c r="CQ270" s="77"/>
      <c r="CR270" s="77"/>
      <c r="CS270" s="77"/>
      <c r="CT270" s="77"/>
      <c r="CU270" s="77"/>
      <c r="CV270" s="77"/>
      <c r="CW270" s="77"/>
      <c r="CX270" s="77"/>
      <c r="CY270" s="77"/>
      <c r="CZ270" s="77"/>
      <c r="DA270" s="77"/>
    </row>
    <row r="271" spans="1:109">
      <c r="A271" s="72" t="s">
        <v>23</v>
      </c>
      <c r="B271" s="72"/>
      <c r="C271" s="72"/>
      <c r="D271" s="72"/>
      <c r="E271" s="72"/>
      <c r="F271" s="72"/>
      <c r="G271" s="72"/>
      <c r="H271" s="73" t="s">
        <v>156</v>
      </c>
      <c r="I271" s="73"/>
      <c r="J271" s="73"/>
      <c r="K271" s="73"/>
      <c r="L271" s="73"/>
      <c r="M271" s="73"/>
      <c r="N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  <c r="Z271" s="73"/>
      <c r="AA271" s="73"/>
      <c r="AB271" s="73"/>
      <c r="AC271" s="73"/>
      <c r="AD271" s="73"/>
      <c r="AE271" s="73"/>
      <c r="AF271" s="73"/>
      <c r="AG271" s="73"/>
      <c r="AH271" s="73"/>
      <c r="AI271" s="73"/>
      <c r="AJ271" s="73"/>
      <c r="AK271" s="73"/>
      <c r="AL271" s="73"/>
      <c r="AM271" s="73"/>
      <c r="AN271" s="73"/>
      <c r="AO271" s="73"/>
      <c r="AP271" s="73"/>
      <c r="AQ271" s="73"/>
      <c r="AR271" s="73"/>
      <c r="AS271" s="73"/>
      <c r="AT271" s="73"/>
      <c r="AU271" s="73"/>
      <c r="AV271" s="73"/>
      <c r="AW271" s="73"/>
      <c r="AX271" s="73"/>
      <c r="AY271" s="73"/>
      <c r="AZ271" s="73"/>
      <c r="BA271" s="73"/>
      <c r="BB271" s="73"/>
      <c r="BC271" s="73"/>
      <c r="BD271" s="70" t="s">
        <v>11</v>
      </c>
      <c r="BE271" s="70"/>
      <c r="BF271" s="70"/>
      <c r="BG271" s="70"/>
      <c r="BH271" s="70"/>
      <c r="BI271" s="70"/>
      <c r="BJ271" s="70"/>
      <c r="BK271" s="70"/>
      <c r="BL271" s="70"/>
      <c r="BM271" s="70"/>
      <c r="BN271" s="70"/>
      <c r="BO271" s="70"/>
      <c r="BP271" s="70"/>
      <c r="BQ271" s="70"/>
      <c r="BR271" s="70"/>
      <c r="BS271" s="70"/>
      <c r="BT271" s="70" t="s">
        <v>11</v>
      </c>
      <c r="BU271" s="70"/>
      <c r="BV271" s="70"/>
      <c r="BW271" s="70"/>
      <c r="BX271" s="70"/>
      <c r="BY271" s="70"/>
      <c r="BZ271" s="70"/>
      <c r="CA271" s="70"/>
      <c r="CB271" s="70"/>
      <c r="CC271" s="70"/>
      <c r="CD271" s="70"/>
      <c r="CE271" s="70"/>
      <c r="CF271" s="70"/>
      <c r="CG271" s="70"/>
      <c r="CH271" s="70"/>
      <c r="CI271" s="70"/>
      <c r="CJ271" s="75">
        <v>0</v>
      </c>
      <c r="CK271" s="75"/>
      <c r="CL271" s="75"/>
      <c r="CM271" s="75"/>
      <c r="CN271" s="75"/>
      <c r="CO271" s="75"/>
      <c r="CP271" s="75"/>
      <c r="CQ271" s="75"/>
      <c r="CR271" s="75"/>
      <c r="CS271" s="75"/>
      <c r="CT271" s="75"/>
      <c r="CU271" s="75"/>
      <c r="CV271" s="75"/>
      <c r="CW271" s="75"/>
      <c r="CX271" s="75"/>
      <c r="CY271" s="75"/>
      <c r="CZ271" s="75"/>
      <c r="DA271" s="75"/>
    </row>
    <row r="272" spans="1:109">
      <c r="A272" s="72" t="s">
        <v>27</v>
      </c>
      <c r="B272" s="72"/>
      <c r="C272" s="72"/>
      <c r="D272" s="72"/>
      <c r="E272" s="72"/>
      <c r="F272" s="72"/>
      <c r="G272" s="72"/>
      <c r="H272" s="73" t="s">
        <v>138</v>
      </c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  <c r="AA272" s="73"/>
      <c r="AB272" s="73"/>
      <c r="AC272" s="73"/>
      <c r="AD272" s="73"/>
      <c r="AE272" s="73"/>
      <c r="AF272" s="73"/>
      <c r="AG272" s="73"/>
      <c r="AH272" s="73"/>
      <c r="AI272" s="73"/>
      <c r="AJ272" s="73"/>
      <c r="AK272" s="73"/>
      <c r="AL272" s="73"/>
      <c r="AM272" s="73"/>
      <c r="AN272" s="73"/>
      <c r="AO272" s="73"/>
      <c r="AP272" s="73"/>
      <c r="AQ272" s="73"/>
      <c r="AR272" s="73"/>
      <c r="AS272" s="73"/>
      <c r="AT272" s="73"/>
      <c r="AU272" s="73"/>
      <c r="AV272" s="73"/>
      <c r="AW272" s="73"/>
      <c r="AX272" s="73"/>
      <c r="AY272" s="73"/>
      <c r="AZ272" s="73"/>
      <c r="BA272" s="73"/>
      <c r="BB272" s="73"/>
      <c r="BC272" s="73"/>
      <c r="BD272" s="70" t="s">
        <v>11</v>
      </c>
      <c r="BE272" s="70"/>
      <c r="BF272" s="70"/>
      <c r="BG272" s="70"/>
      <c r="BH272" s="70"/>
      <c r="BI272" s="70"/>
      <c r="BJ272" s="70"/>
      <c r="BK272" s="70"/>
      <c r="BL272" s="70"/>
      <c r="BM272" s="70"/>
      <c r="BN272" s="70"/>
      <c r="BO272" s="70"/>
      <c r="BP272" s="70"/>
      <c r="BQ272" s="70"/>
      <c r="BR272" s="70"/>
      <c r="BS272" s="70"/>
      <c r="BT272" s="70" t="s">
        <v>11</v>
      </c>
      <c r="BU272" s="70"/>
      <c r="BV272" s="70"/>
      <c r="BW272" s="70"/>
      <c r="BX272" s="70"/>
      <c r="BY272" s="70"/>
      <c r="BZ272" s="70"/>
      <c r="CA272" s="70"/>
      <c r="CB272" s="70"/>
      <c r="CC272" s="70"/>
      <c r="CD272" s="70"/>
      <c r="CE272" s="70"/>
      <c r="CF272" s="70"/>
      <c r="CG272" s="70"/>
      <c r="CH272" s="70"/>
      <c r="CI272" s="70"/>
      <c r="CJ272" s="75">
        <v>0</v>
      </c>
      <c r="CK272" s="75"/>
      <c r="CL272" s="75"/>
      <c r="CM272" s="75"/>
      <c r="CN272" s="75"/>
      <c r="CO272" s="75"/>
      <c r="CP272" s="75"/>
      <c r="CQ272" s="75"/>
      <c r="CR272" s="75"/>
      <c r="CS272" s="75"/>
      <c r="CT272" s="75"/>
      <c r="CU272" s="75"/>
      <c r="CV272" s="75"/>
      <c r="CW272" s="75"/>
      <c r="CX272" s="75"/>
      <c r="CY272" s="75"/>
      <c r="CZ272" s="75"/>
      <c r="DA272" s="75"/>
    </row>
    <row r="273" spans="1:110" ht="12.75" customHeight="1">
      <c r="A273" s="168" t="s">
        <v>33</v>
      </c>
      <c r="B273" s="169"/>
      <c r="C273" s="169"/>
      <c r="D273" s="169"/>
      <c r="E273" s="169"/>
      <c r="F273" s="169"/>
      <c r="G273" s="170"/>
      <c r="H273" s="171" t="s">
        <v>151</v>
      </c>
      <c r="I273" s="172"/>
      <c r="J273" s="172"/>
      <c r="K273" s="172"/>
      <c r="L273" s="172"/>
      <c r="M273" s="172"/>
      <c r="N273" s="172"/>
      <c r="O273" s="172"/>
      <c r="P273" s="172"/>
      <c r="Q273" s="172"/>
      <c r="R273" s="172"/>
      <c r="S273" s="172"/>
      <c r="T273" s="172"/>
      <c r="U273" s="172"/>
      <c r="V273" s="172"/>
      <c r="W273" s="172"/>
      <c r="X273" s="172"/>
      <c r="Y273" s="172"/>
      <c r="Z273" s="172"/>
      <c r="AA273" s="172"/>
      <c r="AB273" s="172"/>
      <c r="AC273" s="172"/>
      <c r="AD273" s="172"/>
      <c r="AE273" s="172"/>
      <c r="AF273" s="172"/>
      <c r="AG273" s="172"/>
      <c r="AH273" s="172"/>
      <c r="AI273" s="172"/>
      <c r="AJ273" s="172"/>
      <c r="AK273" s="172"/>
      <c r="AL273" s="172"/>
      <c r="AM273" s="172"/>
      <c r="AN273" s="172"/>
      <c r="AO273" s="172"/>
      <c r="AP273" s="172"/>
      <c r="AQ273" s="172"/>
      <c r="AR273" s="172"/>
      <c r="AS273" s="172"/>
      <c r="AT273" s="172"/>
      <c r="AU273" s="172"/>
      <c r="AV273" s="172"/>
      <c r="AW273" s="172"/>
      <c r="AX273" s="172"/>
      <c r="AY273" s="172"/>
      <c r="AZ273" s="172"/>
      <c r="BA273" s="172"/>
      <c r="BB273" s="172"/>
      <c r="BC273" s="173"/>
      <c r="BD273" s="111">
        <v>12</v>
      </c>
      <c r="BE273" s="112"/>
      <c r="BF273" s="112"/>
      <c r="BG273" s="112"/>
      <c r="BH273" s="112"/>
      <c r="BI273" s="112"/>
      <c r="BJ273" s="112"/>
      <c r="BK273" s="112"/>
      <c r="BL273" s="112"/>
      <c r="BM273" s="112"/>
      <c r="BN273" s="112"/>
      <c r="BO273" s="112"/>
      <c r="BP273" s="112"/>
      <c r="BQ273" s="112"/>
      <c r="BR273" s="112"/>
      <c r="BS273" s="113"/>
      <c r="BT273" s="197">
        <v>1250</v>
      </c>
      <c r="BU273" s="198"/>
      <c r="BV273" s="198"/>
      <c r="BW273" s="198"/>
      <c r="BX273" s="198"/>
      <c r="BY273" s="198"/>
      <c r="BZ273" s="198"/>
      <c r="CA273" s="198"/>
      <c r="CB273" s="198"/>
      <c r="CC273" s="198"/>
      <c r="CD273" s="198"/>
      <c r="CE273" s="198"/>
      <c r="CF273" s="198"/>
      <c r="CG273" s="198"/>
      <c r="CH273" s="198"/>
      <c r="CI273" s="199"/>
      <c r="CJ273" s="129">
        <f>SUM(BD273*BT273)</f>
        <v>15000</v>
      </c>
      <c r="CK273" s="130"/>
      <c r="CL273" s="130"/>
      <c r="CM273" s="130"/>
      <c r="CN273" s="130"/>
      <c r="CO273" s="130"/>
      <c r="CP273" s="130"/>
      <c r="CQ273" s="130"/>
      <c r="CR273" s="130"/>
      <c r="CS273" s="130"/>
      <c r="CT273" s="130"/>
      <c r="CU273" s="130"/>
      <c r="CV273" s="130"/>
      <c r="CW273" s="130"/>
      <c r="CX273" s="130"/>
      <c r="CY273" s="130"/>
      <c r="CZ273" s="130"/>
      <c r="DA273" s="131"/>
    </row>
    <row r="274" spans="1:110" ht="12.75" customHeight="1">
      <c r="A274" s="72" t="s">
        <v>70</v>
      </c>
      <c r="B274" s="72"/>
      <c r="C274" s="72"/>
      <c r="D274" s="72"/>
      <c r="E274" s="72"/>
      <c r="F274" s="72"/>
      <c r="G274" s="72"/>
      <c r="H274" s="73" t="s">
        <v>120</v>
      </c>
      <c r="I274" s="73"/>
      <c r="J274" s="73"/>
      <c r="K274" s="73"/>
      <c r="L274" s="73"/>
      <c r="M274" s="73"/>
      <c r="N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  <c r="Z274" s="73"/>
      <c r="AA274" s="73"/>
      <c r="AB274" s="73"/>
      <c r="AC274" s="73"/>
      <c r="AD274" s="73"/>
      <c r="AE274" s="73"/>
      <c r="AF274" s="73"/>
      <c r="AG274" s="73"/>
      <c r="AH274" s="73"/>
      <c r="AI274" s="73"/>
      <c r="AJ274" s="73"/>
      <c r="AK274" s="73"/>
      <c r="AL274" s="73"/>
      <c r="AM274" s="73"/>
      <c r="AN274" s="73"/>
      <c r="AO274" s="73"/>
      <c r="AP274" s="73"/>
      <c r="AQ274" s="73"/>
      <c r="AR274" s="73"/>
      <c r="AS274" s="73"/>
      <c r="AT274" s="73"/>
      <c r="AU274" s="73"/>
      <c r="AV274" s="73"/>
      <c r="AW274" s="73"/>
      <c r="AX274" s="73"/>
      <c r="AY274" s="73"/>
      <c r="AZ274" s="73"/>
      <c r="BA274" s="73"/>
      <c r="BB274" s="73"/>
      <c r="BC274" s="73"/>
      <c r="BD274" s="74">
        <v>12</v>
      </c>
      <c r="BE274" s="74"/>
      <c r="BF274" s="74"/>
      <c r="BG274" s="74"/>
      <c r="BH274" s="74"/>
      <c r="BI274" s="74"/>
      <c r="BJ274" s="74"/>
      <c r="BK274" s="74"/>
      <c r="BL274" s="74"/>
      <c r="BM274" s="74"/>
      <c r="BN274" s="74"/>
      <c r="BO274" s="74"/>
      <c r="BP274" s="74"/>
      <c r="BQ274" s="74"/>
      <c r="BR274" s="74"/>
      <c r="BS274" s="74"/>
      <c r="BT274" s="76">
        <v>4166.6666599999999</v>
      </c>
      <c r="BU274" s="76"/>
      <c r="BV274" s="76"/>
      <c r="BW274" s="76"/>
      <c r="BX274" s="76"/>
      <c r="BY274" s="76"/>
      <c r="BZ274" s="76"/>
      <c r="CA274" s="76"/>
      <c r="CB274" s="76"/>
      <c r="CC274" s="76"/>
      <c r="CD274" s="76"/>
      <c r="CE274" s="76"/>
      <c r="CF274" s="76"/>
      <c r="CG274" s="76"/>
      <c r="CH274" s="76"/>
      <c r="CI274" s="76"/>
      <c r="CJ274" s="75">
        <v>0</v>
      </c>
      <c r="CK274" s="75"/>
      <c r="CL274" s="75"/>
      <c r="CM274" s="75"/>
      <c r="CN274" s="75"/>
      <c r="CO274" s="75"/>
      <c r="CP274" s="75"/>
      <c r="CQ274" s="75"/>
      <c r="CR274" s="75"/>
      <c r="CS274" s="75"/>
      <c r="CT274" s="75"/>
      <c r="CU274" s="75"/>
      <c r="CV274" s="75"/>
      <c r="CW274" s="75"/>
      <c r="CX274" s="75"/>
      <c r="CY274" s="75"/>
      <c r="CZ274" s="75"/>
      <c r="DA274" s="75"/>
    </row>
    <row r="275" spans="1:110">
      <c r="A275" s="67"/>
      <c r="B275" s="67"/>
      <c r="C275" s="67"/>
      <c r="D275" s="67"/>
      <c r="E275" s="67"/>
      <c r="F275" s="67"/>
      <c r="G275" s="67"/>
      <c r="H275" s="68" t="s">
        <v>10</v>
      </c>
      <c r="I275" s="68"/>
      <c r="J275" s="68"/>
      <c r="K275" s="68"/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68"/>
      <c r="AG275" s="68"/>
      <c r="AH275" s="68"/>
      <c r="AI275" s="68"/>
      <c r="AJ275" s="68"/>
      <c r="AK275" s="68"/>
      <c r="AL275" s="68"/>
      <c r="AM275" s="68"/>
      <c r="AN275" s="68"/>
      <c r="AO275" s="68"/>
      <c r="AP275" s="68"/>
      <c r="AQ275" s="68"/>
      <c r="AR275" s="68"/>
      <c r="AS275" s="68"/>
      <c r="AT275" s="68"/>
      <c r="AU275" s="68"/>
      <c r="AV275" s="68"/>
      <c r="AW275" s="68"/>
      <c r="AX275" s="68"/>
      <c r="AY275" s="68"/>
      <c r="AZ275" s="68"/>
      <c r="BA275" s="68"/>
      <c r="BB275" s="68"/>
      <c r="BC275" s="69"/>
      <c r="BD275" s="70" t="s">
        <v>11</v>
      </c>
      <c r="BE275" s="70"/>
      <c r="BF275" s="70"/>
      <c r="BG275" s="70"/>
      <c r="BH275" s="70"/>
      <c r="BI275" s="70"/>
      <c r="BJ275" s="70"/>
      <c r="BK275" s="70"/>
      <c r="BL275" s="70"/>
      <c r="BM275" s="70"/>
      <c r="BN275" s="70"/>
      <c r="BO275" s="70"/>
      <c r="BP275" s="70"/>
      <c r="BQ275" s="70"/>
      <c r="BR275" s="70"/>
      <c r="BS275" s="70"/>
      <c r="BT275" s="70" t="s">
        <v>11</v>
      </c>
      <c r="BU275" s="70"/>
      <c r="BV275" s="70"/>
      <c r="BW275" s="70"/>
      <c r="BX275" s="70"/>
      <c r="BY275" s="70"/>
      <c r="BZ275" s="70"/>
      <c r="CA275" s="70"/>
      <c r="CB275" s="70"/>
      <c r="CC275" s="70"/>
      <c r="CD275" s="70"/>
      <c r="CE275" s="70"/>
      <c r="CF275" s="70"/>
      <c r="CG275" s="70"/>
      <c r="CH275" s="70"/>
      <c r="CI275" s="70"/>
      <c r="CJ275" s="71">
        <f>SUM(CJ271:CJ274)</f>
        <v>15000</v>
      </c>
      <c r="CK275" s="71"/>
      <c r="CL275" s="71"/>
      <c r="CM275" s="71"/>
      <c r="CN275" s="71"/>
      <c r="CO275" s="71"/>
      <c r="CP275" s="71"/>
      <c r="CQ275" s="71"/>
      <c r="CR275" s="71"/>
      <c r="CS275" s="71"/>
      <c r="CT275" s="71"/>
      <c r="CU275" s="71"/>
      <c r="CV275" s="71"/>
      <c r="CW275" s="71"/>
      <c r="CX275" s="71"/>
      <c r="CY275" s="71"/>
      <c r="CZ275" s="71"/>
      <c r="DA275" s="71"/>
    </row>
    <row r="276" spans="1:110">
      <c r="A276" s="22"/>
      <c r="B276" s="22"/>
      <c r="C276" s="22"/>
      <c r="D276" s="22"/>
      <c r="E276" s="22"/>
      <c r="F276" s="22"/>
      <c r="G276" s="22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  <c r="AS276" s="26"/>
      <c r="AT276" s="26"/>
      <c r="AU276" s="26"/>
      <c r="AV276" s="26"/>
      <c r="AW276" s="26"/>
      <c r="AX276" s="26"/>
      <c r="AY276" s="26"/>
      <c r="AZ276" s="26"/>
      <c r="BA276" s="26"/>
      <c r="BB276" s="26"/>
      <c r="BC276" s="26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CB276" s="24"/>
      <c r="CC276" s="24"/>
      <c r="CD276" s="24"/>
      <c r="CE276" s="24"/>
      <c r="CF276" s="24"/>
      <c r="CG276" s="24"/>
      <c r="CH276" s="24"/>
      <c r="CI276" s="24"/>
      <c r="CJ276" s="27"/>
      <c r="CK276" s="27"/>
      <c r="CL276" s="27"/>
      <c r="CM276" s="27"/>
      <c r="CN276" s="27"/>
      <c r="CO276" s="27"/>
      <c r="CP276" s="27"/>
      <c r="CQ276" s="27"/>
      <c r="CR276" s="27"/>
      <c r="CS276" s="27"/>
      <c r="CT276" s="27"/>
      <c r="CU276" s="27"/>
      <c r="CV276" s="27"/>
      <c r="CW276" s="27"/>
      <c r="CX276" s="27"/>
      <c r="CY276" s="27"/>
      <c r="CZ276" s="27"/>
      <c r="DA276" s="27"/>
    </row>
    <row r="277" spans="1:110">
      <c r="A277" s="22"/>
      <c r="B277" s="22"/>
      <c r="C277" s="22"/>
      <c r="D277" s="22"/>
      <c r="E277" s="22"/>
      <c r="F277" s="22"/>
      <c r="G277" s="22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  <c r="AS277" s="26"/>
      <c r="AT277" s="26"/>
      <c r="AU277" s="26"/>
      <c r="AV277" s="26"/>
      <c r="AW277" s="26"/>
      <c r="AX277" s="26"/>
      <c r="AY277" s="26"/>
      <c r="AZ277" s="26"/>
      <c r="BA277" s="26"/>
      <c r="BB277" s="26"/>
      <c r="BC277" s="26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CB277" s="24"/>
      <c r="CC277" s="24"/>
      <c r="CD277" s="24"/>
      <c r="CF277" s="1" t="s">
        <v>99</v>
      </c>
      <c r="CN277" s="185">
        <f>CJ275+CJ260+CL243+CN211+EO173</f>
        <v>15000</v>
      </c>
      <c r="CO277" s="185"/>
      <c r="CP277" s="185"/>
      <c r="CQ277" s="185"/>
      <c r="CR277" s="185"/>
      <c r="CS277" s="185"/>
      <c r="CT277" s="185"/>
      <c r="CU277" s="185"/>
      <c r="CV277" s="185"/>
      <c r="CW277" s="185"/>
      <c r="CX277" s="185"/>
      <c r="CY277" s="185"/>
      <c r="CZ277" s="185"/>
      <c r="DA277" s="185"/>
      <c r="DB277" s="185"/>
      <c r="DC277" s="185"/>
      <c r="DD277" s="185"/>
      <c r="DE277" s="185"/>
    </row>
    <row r="278" spans="1:110" ht="14.25">
      <c r="A278" s="37"/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7"/>
      <c r="AV278" s="37"/>
      <c r="AW278" s="37"/>
      <c r="AX278" s="37"/>
      <c r="AY278" s="37"/>
      <c r="AZ278" s="37"/>
      <c r="BA278" s="37"/>
      <c r="BB278" s="37"/>
      <c r="BC278" s="37"/>
      <c r="BD278" s="37"/>
      <c r="BE278" s="37"/>
      <c r="BF278" s="37"/>
      <c r="BG278" s="37"/>
      <c r="BH278" s="37"/>
      <c r="BI278" s="37"/>
      <c r="BJ278" s="37"/>
      <c r="BK278" s="37"/>
      <c r="BL278" s="37"/>
      <c r="BM278" s="37"/>
      <c r="BN278" s="37"/>
      <c r="BO278" s="37"/>
      <c r="BP278" s="37"/>
      <c r="BQ278" s="37"/>
      <c r="BR278" s="37"/>
      <c r="BS278" s="37"/>
      <c r="BT278" s="37"/>
      <c r="BU278" s="37"/>
      <c r="BV278" s="37"/>
      <c r="BW278" s="37"/>
      <c r="BX278" s="37"/>
      <c r="BY278" s="37"/>
      <c r="BZ278" s="37"/>
      <c r="CA278" s="37"/>
      <c r="CB278" s="37"/>
      <c r="CC278" s="37"/>
      <c r="CD278" s="37"/>
      <c r="CE278" s="37"/>
      <c r="CF278" s="37"/>
      <c r="CG278" s="37"/>
      <c r="CH278" s="37"/>
      <c r="CI278" s="37"/>
      <c r="CJ278" s="37"/>
      <c r="CK278" s="37"/>
      <c r="CL278" s="37"/>
      <c r="CM278" s="37"/>
      <c r="CN278" s="37"/>
      <c r="CO278" s="37"/>
      <c r="CP278" s="37"/>
      <c r="CQ278" s="37"/>
      <c r="CR278" s="37"/>
      <c r="CS278" s="37"/>
      <c r="CT278" s="37"/>
      <c r="CU278" s="37"/>
      <c r="CV278" s="37"/>
      <c r="CW278" s="37"/>
      <c r="CX278" s="37"/>
      <c r="CY278" s="37"/>
      <c r="CZ278" s="37"/>
      <c r="DA278" s="37"/>
    </row>
    <row r="279" spans="1:110">
      <c r="A279" s="22"/>
      <c r="B279" s="22"/>
      <c r="C279" s="22"/>
      <c r="D279" s="22"/>
      <c r="E279" s="22"/>
      <c r="F279" s="22"/>
      <c r="G279" s="22"/>
      <c r="AP279" s="26"/>
      <c r="AQ279" s="26"/>
      <c r="AR279" s="26"/>
      <c r="AS279" s="26"/>
      <c r="AT279" s="26"/>
      <c r="AU279" s="26"/>
      <c r="AV279" s="26"/>
      <c r="AW279" s="26"/>
      <c r="AX279" s="26"/>
      <c r="AY279" s="26"/>
      <c r="AZ279" s="26"/>
      <c r="BA279" s="26"/>
      <c r="BB279" s="26"/>
      <c r="BC279" s="26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G279" s="1" t="s">
        <v>99</v>
      </c>
      <c r="CO279" s="185">
        <f>CJ192+CR246+CN277</f>
        <v>14155199.997672148</v>
      </c>
      <c r="CP279" s="185"/>
      <c r="CQ279" s="185"/>
      <c r="CR279" s="185"/>
      <c r="CS279" s="185"/>
      <c r="CT279" s="185"/>
      <c r="CU279" s="185"/>
      <c r="CV279" s="185"/>
      <c r="CW279" s="185"/>
      <c r="CX279" s="185"/>
      <c r="CY279" s="185"/>
      <c r="CZ279" s="185"/>
      <c r="DA279" s="185"/>
      <c r="DB279" s="185"/>
      <c r="DC279" s="185"/>
      <c r="DD279" s="185"/>
      <c r="DE279" s="185"/>
      <c r="DF279" s="185"/>
    </row>
    <row r="280" spans="1:110">
      <c r="A280" s="22"/>
      <c r="B280" s="22"/>
      <c r="C280" s="22"/>
      <c r="D280" s="22"/>
      <c r="E280" s="22"/>
      <c r="F280" s="22"/>
      <c r="G280" s="22"/>
      <c r="AP280" s="26"/>
      <c r="AQ280" s="26"/>
      <c r="AR280" s="26"/>
      <c r="AS280" s="26"/>
      <c r="AT280" s="26"/>
      <c r="AU280" s="26"/>
      <c r="AV280" s="26"/>
      <c r="AW280" s="26"/>
      <c r="AX280" s="26"/>
      <c r="AY280" s="26"/>
      <c r="AZ280" s="26"/>
      <c r="BA280" s="26"/>
      <c r="BB280" s="26"/>
      <c r="BC280" s="26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CB280" s="24"/>
      <c r="CC280" s="24"/>
      <c r="CD280" s="24"/>
      <c r="CE280" s="24"/>
      <c r="CF280" s="24"/>
      <c r="CG280" s="24"/>
      <c r="CH280" s="24"/>
      <c r="CI280" s="24"/>
      <c r="CJ280" s="27"/>
      <c r="CK280" s="27"/>
      <c r="CL280" s="27"/>
      <c r="CM280" s="27"/>
      <c r="CN280" s="27"/>
      <c r="CO280" s="27"/>
      <c r="CP280" s="27"/>
      <c r="CQ280" s="27"/>
      <c r="CR280" s="27"/>
      <c r="CS280" s="27"/>
      <c r="CT280" s="27"/>
      <c r="CU280" s="27"/>
      <c r="CV280" s="27"/>
      <c r="CW280" s="27"/>
      <c r="CX280" s="27"/>
      <c r="CY280" s="27"/>
      <c r="CZ280" s="27"/>
      <c r="DA280" s="27"/>
    </row>
    <row r="282" spans="1:110">
      <c r="BW282" s="1" t="s">
        <v>121</v>
      </c>
      <c r="CE282" s="185">
        <f>CJ192</f>
        <v>14140199.997672148</v>
      </c>
      <c r="CF282" s="185"/>
      <c r="CG282" s="185"/>
      <c r="CH282" s="185"/>
      <c r="CI282" s="185"/>
      <c r="CJ282" s="185"/>
      <c r="CK282" s="185"/>
      <c r="CL282" s="185"/>
      <c r="CM282" s="185"/>
      <c r="CN282" s="185"/>
      <c r="CO282" s="185"/>
      <c r="CP282" s="185"/>
      <c r="CQ282" s="185"/>
    </row>
    <row r="284" spans="1:110">
      <c r="BW284" s="1" t="s">
        <v>122</v>
      </c>
      <c r="CE284" s="185">
        <f>CR246</f>
        <v>0</v>
      </c>
      <c r="CF284" s="185"/>
      <c r="CG284" s="185"/>
      <c r="CH284" s="185"/>
      <c r="CI284" s="185"/>
      <c r="CJ284" s="185"/>
      <c r="CK284" s="185"/>
      <c r="CL284" s="185"/>
      <c r="CM284" s="185"/>
      <c r="CN284" s="185"/>
      <c r="CO284" s="185"/>
      <c r="CP284" s="185"/>
      <c r="CQ284" s="185"/>
      <c r="CR284" s="185"/>
      <c r="CS284" s="185"/>
      <c r="CT284" s="185"/>
    </row>
    <row r="286" spans="1:110">
      <c r="BW286" s="1" t="s">
        <v>123</v>
      </c>
      <c r="CF286" s="200">
        <f>CN277</f>
        <v>15000</v>
      </c>
      <c r="CG286" s="200"/>
      <c r="CH286" s="200"/>
      <c r="CI286" s="200"/>
      <c r="CJ286" s="200"/>
      <c r="CK286" s="200"/>
      <c r="CL286" s="200"/>
      <c r="CM286" s="200"/>
      <c r="CN286" s="200"/>
      <c r="CO286" s="200"/>
      <c r="CP286" s="200"/>
      <c r="CQ286" s="200"/>
      <c r="CR286" s="200"/>
    </row>
    <row r="288" spans="1:110">
      <c r="BW288" s="1" t="s">
        <v>116</v>
      </c>
      <c r="CF288" s="185">
        <f>CE282+CE284+CF286</f>
        <v>14155199.997672148</v>
      </c>
      <c r="CG288" s="185"/>
      <c r="CH288" s="185"/>
      <c r="CI288" s="185"/>
      <c r="CJ288" s="185"/>
      <c r="CK288" s="185"/>
      <c r="CL288" s="185"/>
      <c r="CM288" s="185"/>
      <c r="CN288" s="185"/>
      <c r="CO288" s="185"/>
      <c r="CP288" s="185"/>
      <c r="CQ288" s="185"/>
      <c r="CR288" s="185"/>
    </row>
  </sheetData>
  <mergeCells count="791">
    <mergeCell ref="AO7:DY7"/>
    <mergeCell ref="A9:FE9"/>
    <mergeCell ref="X11:FE11"/>
    <mergeCell ref="A13:AO13"/>
    <mergeCell ref="AP13:FE13"/>
    <mergeCell ref="A15:FE15"/>
    <mergeCell ref="DF1:FE1"/>
    <mergeCell ref="DF2:FE2"/>
    <mergeCell ref="DF3:FE3"/>
    <mergeCell ref="EC4:EM4"/>
    <mergeCell ref="DY5:EN5"/>
    <mergeCell ref="A6:FE6"/>
    <mergeCell ref="EO17:FE19"/>
    <mergeCell ref="AO18:BE19"/>
    <mergeCell ref="BF18:DH18"/>
    <mergeCell ref="BF19:BW19"/>
    <mergeCell ref="BX19:CP19"/>
    <mergeCell ref="CQ19:DH19"/>
    <mergeCell ref="A17:F19"/>
    <mergeCell ref="G17:X19"/>
    <mergeCell ref="Y17:AN19"/>
    <mergeCell ref="AO17:DH17"/>
    <mergeCell ref="DI17:DX19"/>
    <mergeCell ref="DY17:EN19"/>
    <mergeCell ref="DY23:EN23"/>
    <mergeCell ref="EO23:FE23"/>
    <mergeCell ref="A24:X24"/>
    <mergeCell ref="Y24:AN24"/>
    <mergeCell ref="CQ20:DH20"/>
    <mergeCell ref="DI20:DX20"/>
    <mergeCell ref="DY20:EN20"/>
    <mergeCell ref="EO20:FE20"/>
    <mergeCell ref="A21:F21"/>
    <mergeCell ref="G21:X21"/>
    <mergeCell ref="Y21:AN21"/>
    <mergeCell ref="AO21:BE21"/>
    <mergeCell ref="BF21:BW21"/>
    <mergeCell ref="BX21:CP21"/>
    <mergeCell ref="A20:F20"/>
    <mergeCell ref="G20:X20"/>
    <mergeCell ref="Y20:AN20"/>
    <mergeCell ref="AO20:BE20"/>
    <mergeCell ref="BF20:BW20"/>
    <mergeCell ref="BX20:CP20"/>
    <mergeCell ref="CQ21:DH21"/>
    <mergeCell ref="DI21:DX21"/>
    <mergeCell ref="DY21:EN21"/>
    <mergeCell ref="EO21:FE21"/>
    <mergeCell ref="AE31:AY31"/>
    <mergeCell ref="AZ31:BQ31"/>
    <mergeCell ref="BR31:CI31"/>
    <mergeCell ref="CJ31:DA31"/>
    <mergeCell ref="EO22:FE22"/>
    <mergeCell ref="A23:F23"/>
    <mergeCell ref="G23:X23"/>
    <mergeCell ref="Y23:AN23"/>
    <mergeCell ref="AO23:BE23"/>
    <mergeCell ref="BF23:BW23"/>
    <mergeCell ref="BX23:CP23"/>
    <mergeCell ref="DY24:EN24"/>
    <mergeCell ref="EO24:FE24"/>
    <mergeCell ref="A22:F22"/>
    <mergeCell ref="G22:X22"/>
    <mergeCell ref="Y22:AN22"/>
    <mergeCell ref="AO22:BE22"/>
    <mergeCell ref="BF22:BW22"/>
    <mergeCell ref="BX22:CP22"/>
    <mergeCell ref="CQ22:DH22"/>
    <mergeCell ref="DI22:DX22"/>
    <mergeCell ref="DY22:EN22"/>
    <mergeCell ref="CQ23:DH23"/>
    <mergeCell ref="DI23:DX23"/>
    <mergeCell ref="DI24:DX24"/>
    <mergeCell ref="A26:DA26"/>
    <mergeCell ref="D27:S27"/>
    <mergeCell ref="X27:DA27"/>
    <mergeCell ref="A33:F33"/>
    <mergeCell ref="G33:AD33"/>
    <mergeCell ref="AE33:AY33"/>
    <mergeCell ref="AZ33:BQ33"/>
    <mergeCell ref="BR33:CI33"/>
    <mergeCell ref="CJ33:DA33"/>
    <mergeCell ref="A32:F32"/>
    <mergeCell ref="G32:AD32"/>
    <mergeCell ref="AE32:AY32"/>
    <mergeCell ref="AZ32:BQ32"/>
    <mergeCell ref="BR32:CI32"/>
    <mergeCell ref="CJ32:DA32"/>
    <mergeCell ref="AO24:BE24"/>
    <mergeCell ref="BF24:BW24"/>
    <mergeCell ref="BX24:CP24"/>
    <mergeCell ref="CQ24:DH24"/>
    <mergeCell ref="H29:R29"/>
    <mergeCell ref="X29:DA29"/>
    <mergeCell ref="A31:F31"/>
    <mergeCell ref="G31:AD31"/>
    <mergeCell ref="A35:F35"/>
    <mergeCell ref="G35:AD35"/>
    <mergeCell ref="AE35:AY35"/>
    <mergeCell ref="AZ35:BQ35"/>
    <mergeCell ref="BR35:CI35"/>
    <mergeCell ref="CJ35:DA35"/>
    <mergeCell ref="A34:F34"/>
    <mergeCell ref="G34:AD34"/>
    <mergeCell ref="AE34:AY34"/>
    <mergeCell ref="AZ34:BQ34"/>
    <mergeCell ref="BR34:CI34"/>
    <mergeCell ref="CJ34:DA34"/>
    <mergeCell ref="A39:DA39"/>
    <mergeCell ref="D40:S40"/>
    <mergeCell ref="X40:DA40"/>
    <mergeCell ref="H42:R42"/>
    <mergeCell ref="X42:DA42"/>
    <mergeCell ref="A44:F44"/>
    <mergeCell ref="G44:AD44"/>
    <mergeCell ref="AE44:AY44"/>
    <mergeCell ref="AZ44:BQ44"/>
    <mergeCell ref="BR44:CI44"/>
    <mergeCell ref="A46:F46"/>
    <mergeCell ref="G46:AD46"/>
    <mergeCell ref="AE46:AY46"/>
    <mergeCell ref="AZ46:BQ46"/>
    <mergeCell ref="BR46:CI46"/>
    <mergeCell ref="CJ46:DA46"/>
    <mergeCell ref="CJ44:DA44"/>
    <mergeCell ref="A45:F45"/>
    <mergeCell ref="G45:AD45"/>
    <mergeCell ref="AE45:AY45"/>
    <mergeCell ref="AZ45:BQ45"/>
    <mergeCell ref="BR45:CI45"/>
    <mergeCell ref="CJ45:DA45"/>
    <mergeCell ref="A48:F48"/>
    <mergeCell ref="G48:AD48"/>
    <mergeCell ref="AE48:AY48"/>
    <mergeCell ref="AZ48:BQ48"/>
    <mergeCell ref="BR48:CI48"/>
    <mergeCell ref="CJ48:DA48"/>
    <mergeCell ref="A47:F47"/>
    <mergeCell ref="G47:AD47"/>
    <mergeCell ref="AE47:AY47"/>
    <mergeCell ref="AZ47:BQ47"/>
    <mergeCell ref="BR47:CI47"/>
    <mergeCell ref="CJ47:DA47"/>
    <mergeCell ref="A57:F57"/>
    <mergeCell ref="G57:BV57"/>
    <mergeCell ref="BX57:CM57"/>
    <mergeCell ref="CN57:DB57"/>
    <mergeCell ref="A58:F58"/>
    <mergeCell ref="H58:BV58"/>
    <mergeCell ref="BX58:CM58"/>
    <mergeCell ref="CN58:DB58"/>
    <mergeCell ref="A50:DB50"/>
    <mergeCell ref="I52:W52"/>
    <mergeCell ref="Z52:DA52"/>
    <mergeCell ref="F54:W54"/>
    <mergeCell ref="Z54:DA54"/>
    <mergeCell ref="A56:F56"/>
    <mergeCell ref="G56:BV56"/>
    <mergeCell ref="BX56:CM56"/>
    <mergeCell ref="CN56:DB56"/>
    <mergeCell ref="A62:F62"/>
    <mergeCell ref="H62:BV62"/>
    <mergeCell ref="BX62:CM62"/>
    <mergeCell ref="CN62:DB62"/>
    <mergeCell ref="A63:F63"/>
    <mergeCell ref="H63:BV63"/>
    <mergeCell ref="BX63:CM63"/>
    <mergeCell ref="CN63:DB63"/>
    <mergeCell ref="A59:F60"/>
    <mergeCell ref="H59:BV59"/>
    <mergeCell ref="BX59:CM60"/>
    <mergeCell ref="CN59:DB60"/>
    <mergeCell ref="H60:BV60"/>
    <mergeCell ref="A61:F61"/>
    <mergeCell ref="H61:BV61"/>
    <mergeCell ref="BX61:CM61"/>
    <mergeCell ref="CN61:DB61"/>
    <mergeCell ref="A64:F65"/>
    <mergeCell ref="H64:BV64"/>
    <mergeCell ref="BX64:CM65"/>
    <mergeCell ref="CN64:DB65"/>
    <mergeCell ref="H65:BV65"/>
    <mergeCell ref="A66:F66"/>
    <mergeCell ref="H66:BV66"/>
    <mergeCell ref="BX66:CM66"/>
    <mergeCell ref="CN66:DB66"/>
    <mergeCell ref="A69:F69"/>
    <mergeCell ref="H69:BV69"/>
    <mergeCell ref="BX69:CM69"/>
    <mergeCell ref="CN69:DB69"/>
    <mergeCell ref="A70:F70"/>
    <mergeCell ref="H70:BV70"/>
    <mergeCell ref="BX70:CM70"/>
    <mergeCell ref="CN70:DB70"/>
    <mergeCell ref="A67:F67"/>
    <mergeCell ref="H67:BV67"/>
    <mergeCell ref="BX67:CM67"/>
    <mergeCell ref="CN67:DB67"/>
    <mergeCell ref="A68:F68"/>
    <mergeCell ref="H68:BV68"/>
    <mergeCell ref="BX68:CM68"/>
    <mergeCell ref="CN68:DB68"/>
    <mergeCell ref="X77:DA77"/>
    <mergeCell ref="A79:AO79"/>
    <mergeCell ref="AP79:DA79"/>
    <mergeCell ref="A81:G81"/>
    <mergeCell ref="H81:BC81"/>
    <mergeCell ref="BD81:BS81"/>
    <mergeCell ref="BT81:CD81"/>
    <mergeCell ref="CE81:DA81"/>
    <mergeCell ref="A71:F71"/>
    <mergeCell ref="G71:BV71"/>
    <mergeCell ref="BX71:CM71"/>
    <mergeCell ref="CN71:DB71"/>
    <mergeCell ref="A73:DB73"/>
    <mergeCell ref="A75:DA75"/>
    <mergeCell ref="A82:G82"/>
    <mergeCell ref="H82:BC82"/>
    <mergeCell ref="BD82:BS82"/>
    <mergeCell ref="BT82:CD82"/>
    <mergeCell ref="CE82:DA82"/>
    <mergeCell ref="A83:G83"/>
    <mergeCell ref="H83:BC83"/>
    <mergeCell ref="BD83:BS83"/>
    <mergeCell ref="BT83:CD83"/>
    <mergeCell ref="CE83:DA83"/>
    <mergeCell ref="A84:G84"/>
    <mergeCell ref="H84:BC84"/>
    <mergeCell ref="BD84:BS84"/>
    <mergeCell ref="BT84:CD84"/>
    <mergeCell ref="CE84:DA84"/>
    <mergeCell ref="A85:G85"/>
    <mergeCell ref="H85:BC85"/>
    <mergeCell ref="BD85:BS85"/>
    <mergeCell ref="BT85:CD85"/>
    <mergeCell ref="CE85:DA85"/>
    <mergeCell ref="A86:G86"/>
    <mergeCell ref="H86:BC86"/>
    <mergeCell ref="BD86:BS86"/>
    <mergeCell ref="BT86:CD86"/>
    <mergeCell ref="CE86:DA86"/>
    <mergeCell ref="A87:G87"/>
    <mergeCell ref="H87:BC87"/>
    <mergeCell ref="BD87:BS87"/>
    <mergeCell ref="BT87:CD87"/>
    <mergeCell ref="CE87:DA87"/>
    <mergeCell ref="A88:G88"/>
    <mergeCell ref="H88:BC88"/>
    <mergeCell ref="BD88:BS88"/>
    <mergeCell ref="BT88:CD88"/>
    <mergeCell ref="CE88:DA88"/>
    <mergeCell ref="A89:G89"/>
    <mergeCell ref="H89:BC89"/>
    <mergeCell ref="BD89:BS89"/>
    <mergeCell ref="BT89:CD89"/>
    <mergeCell ref="CE89:DA89"/>
    <mergeCell ref="A90:G90"/>
    <mergeCell ref="H90:BC90"/>
    <mergeCell ref="BD90:BS90"/>
    <mergeCell ref="BT90:CD90"/>
    <mergeCell ref="CE90:DA90"/>
    <mergeCell ref="A91:G91"/>
    <mergeCell ref="H91:BC91"/>
    <mergeCell ref="BD91:BS91"/>
    <mergeCell ref="BT91:CD91"/>
    <mergeCell ref="CE91:DA91"/>
    <mergeCell ref="A92:G92"/>
    <mergeCell ref="H92:BC92"/>
    <mergeCell ref="BD92:BS92"/>
    <mergeCell ref="BT92:CD92"/>
    <mergeCell ref="CE92:DA92"/>
    <mergeCell ref="A93:G93"/>
    <mergeCell ref="H93:BC93"/>
    <mergeCell ref="BD93:BS93"/>
    <mergeCell ref="BT93:CD93"/>
    <mergeCell ref="CE93:DA93"/>
    <mergeCell ref="CL105:DA105"/>
    <mergeCell ref="A106:G106"/>
    <mergeCell ref="H106:AO106"/>
    <mergeCell ref="AP106:BE106"/>
    <mergeCell ref="BF106:BU106"/>
    <mergeCell ref="BV106:CK106"/>
    <mergeCell ref="CL106:DA106"/>
    <mergeCell ref="A97:DA97"/>
    <mergeCell ref="X99:DA99"/>
    <mergeCell ref="A101:AO101"/>
    <mergeCell ref="AP101:DA101"/>
    <mergeCell ref="A103:DA103"/>
    <mergeCell ref="A105:G105"/>
    <mergeCell ref="H105:AO105"/>
    <mergeCell ref="AP105:BE105"/>
    <mergeCell ref="BF105:BU105"/>
    <mergeCell ref="BV105:CK105"/>
    <mergeCell ref="A108:G108"/>
    <mergeCell ref="H108:AO108"/>
    <mergeCell ref="AP108:BE108"/>
    <mergeCell ref="BF108:BU108"/>
    <mergeCell ref="BV108:CK108"/>
    <mergeCell ref="CL108:DA108"/>
    <mergeCell ref="A107:G107"/>
    <mergeCell ref="H107:AO107"/>
    <mergeCell ref="AP107:BE107"/>
    <mergeCell ref="BF107:BU107"/>
    <mergeCell ref="BV107:CK107"/>
    <mergeCell ref="CL107:DA107"/>
    <mergeCell ref="A110:G110"/>
    <mergeCell ref="H110:AO110"/>
    <mergeCell ref="AP110:BE110"/>
    <mergeCell ref="BF110:BU110"/>
    <mergeCell ref="BV110:CK110"/>
    <mergeCell ref="CL110:DA110"/>
    <mergeCell ref="A109:G109"/>
    <mergeCell ref="H109:AO109"/>
    <mergeCell ref="AP109:BE109"/>
    <mergeCell ref="BF109:BU109"/>
    <mergeCell ref="BV109:CK109"/>
    <mergeCell ref="CL109:DA109"/>
    <mergeCell ref="CL118:DA118"/>
    <mergeCell ref="A119:G119"/>
    <mergeCell ref="H119:AO119"/>
    <mergeCell ref="AP119:BE119"/>
    <mergeCell ref="BF119:BU119"/>
    <mergeCell ref="BV119:CK119"/>
    <mergeCell ref="CL119:DA119"/>
    <mergeCell ref="A112:DA112"/>
    <mergeCell ref="I114:AA114"/>
    <mergeCell ref="AG114:CY114"/>
    <mergeCell ref="I116:AA116"/>
    <mergeCell ref="AG116:CY116"/>
    <mergeCell ref="A118:G118"/>
    <mergeCell ref="H118:AO118"/>
    <mergeCell ref="AP118:BE118"/>
    <mergeCell ref="BF118:BU118"/>
    <mergeCell ref="BV118:CK118"/>
    <mergeCell ref="A121:G121"/>
    <mergeCell ref="H121:AO121"/>
    <mergeCell ref="AP121:BE121"/>
    <mergeCell ref="BF121:BU121"/>
    <mergeCell ref="BV121:CK121"/>
    <mergeCell ref="CL121:DA121"/>
    <mergeCell ref="A120:G120"/>
    <mergeCell ref="H120:AO120"/>
    <mergeCell ref="AP120:BE120"/>
    <mergeCell ref="BF120:BU120"/>
    <mergeCell ref="BV120:CK120"/>
    <mergeCell ref="CL120:DA120"/>
    <mergeCell ref="A123:G123"/>
    <mergeCell ref="H123:AO123"/>
    <mergeCell ref="AP123:BE123"/>
    <mergeCell ref="BF123:BU123"/>
    <mergeCell ref="BV123:CK123"/>
    <mergeCell ref="CL123:DA123"/>
    <mergeCell ref="A122:G122"/>
    <mergeCell ref="H122:AO122"/>
    <mergeCell ref="AP122:BE122"/>
    <mergeCell ref="BF122:BU122"/>
    <mergeCell ref="BV122:CK122"/>
    <mergeCell ref="CL122:DA122"/>
    <mergeCell ref="A125:G125"/>
    <mergeCell ref="H125:AO125"/>
    <mergeCell ref="AP125:BE125"/>
    <mergeCell ref="BF125:BU125"/>
    <mergeCell ref="BV125:CK125"/>
    <mergeCell ref="CL125:DA125"/>
    <mergeCell ref="A124:G124"/>
    <mergeCell ref="H124:AO124"/>
    <mergeCell ref="AP124:BE124"/>
    <mergeCell ref="BF124:BU124"/>
    <mergeCell ref="BV124:CK124"/>
    <mergeCell ref="CL124:DA124"/>
    <mergeCell ref="A127:G127"/>
    <mergeCell ref="H127:AO127"/>
    <mergeCell ref="AP127:BE127"/>
    <mergeCell ref="BF127:BU127"/>
    <mergeCell ref="BV127:CK127"/>
    <mergeCell ref="CL127:DA127"/>
    <mergeCell ref="A126:G126"/>
    <mergeCell ref="H126:AO126"/>
    <mergeCell ref="AP126:BE126"/>
    <mergeCell ref="BF126:BU126"/>
    <mergeCell ref="BV126:CK126"/>
    <mergeCell ref="CL126:DA126"/>
    <mergeCell ref="A129:G129"/>
    <mergeCell ref="H129:AO129"/>
    <mergeCell ref="AP129:BE129"/>
    <mergeCell ref="BF129:BU129"/>
    <mergeCell ref="BV129:CK129"/>
    <mergeCell ref="CL129:DA129"/>
    <mergeCell ref="A128:G128"/>
    <mergeCell ref="H128:AO128"/>
    <mergeCell ref="AP128:BE128"/>
    <mergeCell ref="BF128:BU128"/>
    <mergeCell ref="BV128:CK128"/>
    <mergeCell ref="CL128:DA128"/>
    <mergeCell ref="A131:G131"/>
    <mergeCell ref="H131:AO131"/>
    <mergeCell ref="AP131:BE131"/>
    <mergeCell ref="BF131:BU131"/>
    <mergeCell ref="BV131:CK131"/>
    <mergeCell ref="CL131:DA131"/>
    <mergeCell ref="A130:G130"/>
    <mergeCell ref="H130:AO130"/>
    <mergeCell ref="AP130:BE130"/>
    <mergeCell ref="BF130:BU130"/>
    <mergeCell ref="BV130:CK130"/>
    <mergeCell ref="CL130:DA130"/>
    <mergeCell ref="A133:G133"/>
    <mergeCell ref="H133:AO133"/>
    <mergeCell ref="AP133:BE133"/>
    <mergeCell ref="BF133:BU133"/>
    <mergeCell ref="BV133:CK133"/>
    <mergeCell ref="CL133:DA133"/>
    <mergeCell ref="A132:G132"/>
    <mergeCell ref="H132:AO132"/>
    <mergeCell ref="AP132:BE132"/>
    <mergeCell ref="BF132:BU132"/>
    <mergeCell ref="BV132:CK132"/>
    <mergeCell ref="CL132:DA132"/>
    <mergeCell ref="A135:G135"/>
    <mergeCell ref="H135:AO135"/>
    <mergeCell ref="AP135:BE135"/>
    <mergeCell ref="BF135:BU135"/>
    <mergeCell ref="BV135:CK135"/>
    <mergeCell ref="CL135:DA135"/>
    <mergeCell ref="A134:G134"/>
    <mergeCell ref="H134:AO134"/>
    <mergeCell ref="AP134:BE134"/>
    <mergeCell ref="BF134:BU134"/>
    <mergeCell ref="BV134:CK134"/>
    <mergeCell ref="CL134:DA134"/>
    <mergeCell ref="A138:DA138"/>
    <mergeCell ref="D140:AC140"/>
    <mergeCell ref="AL140:CZ140"/>
    <mergeCell ref="E142:AC142"/>
    <mergeCell ref="AL142:CZ142"/>
    <mergeCell ref="A144:G144"/>
    <mergeCell ref="H144:BC144"/>
    <mergeCell ref="BD144:BS144"/>
    <mergeCell ref="BT144:CI144"/>
    <mergeCell ref="CJ144:DA144"/>
    <mergeCell ref="A145:G145"/>
    <mergeCell ref="H145:BC145"/>
    <mergeCell ref="BD145:BS145"/>
    <mergeCell ref="BT145:CI145"/>
    <mergeCell ref="CJ145:DA145"/>
    <mergeCell ref="A146:G146"/>
    <mergeCell ref="H146:BC146"/>
    <mergeCell ref="BD146:BS146"/>
    <mergeCell ref="BT146:CI146"/>
    <mergeCell ref="CJ146:DA146"/>
    <mergeCell ref="A147:G147"/>
    <mergeCell ref="H147:BC147"/>
    <mergeCell ref="BD147:BS147"/>
    <mergeCell ref="BT147:CI147"/>
    <mergeCell ref="CJ147:DA147"/>
    <mergeCell ref="A148:G148"/>
    <mergeCell ref="H148:BC148"/>
    <mergeCell ref="BD148:BS148"/>
    <mergeCell ref="BT148:CI148"/>
    <mergeCell ref="CJ148:DA148"/>
    <mergeCell ref="A149:G149"/>
    <mergeCell ref="H149:BC149"/>
    <mergeCell ref="BD149:BS149"/>
    <mergeCell ref="BT149:CI149"/>
    <mergeCell ref="CJ149:DA149"/>
    <mergeCell ref="A150:G150"/>
    <mergeCell ref="H150:BC150"/>
    <mergeCell ref="BD150:BS150"/>
    <mergeCell ref="BT150:CI150"/>
    <mergeCell ref="CJ150:DA150"/>
    <mergeCell ref="A151:G151"/>
    <mergeCell ref="H151:BC151"/>
    <mergeCell ref="BD151:BS151"/>
    <mergeCell ref="BT151:CI151"/>
    <mergeCell ref="CJ151:DA151"/>
    <mergeCell ref="A152:G152"/>
    <mergeCell ref="H152:BC152"/>
    <mergeCell ref="BD152:BS152"/>
    <mergeCell ref="BT152:CI152"/>
    <mergeCell ref="CJ152:DA152"/>
    <mergeCell ref="A163:G163"/>
    <mergeCell ref="H163:BS163"/>
    <mergeCell ref="BT163:CI163"/>
    <mergeCell ref="CJ163:DA163"/>
    <mergeCell ref="A164:G164"/>
    <mergeCell ref="H164:BS164"/>
    <mergeCell ref="BT164:CI164"/>
    <mergeCell ref="CJ164:DA164"/>
    <mergeCell ref="A156:DA156"/>
    <mergeCell ref="H158:Z158"/>
    <mergeCell ref="AH158:DA158"/>
    <mergeCell ref="H160:Z160"/>
    <mergeCell ref="AH160:DA160"/>
    <mergeCell ref="A162:G162"/>
    <mergeCell ref="H162:BS162"/>
    <mergeCell ref="BT162:CI162"/>
    <mergeCell ref="CJ162:DA162"/>
    <mergeCell ref="A167:G167"/>
    <mergeCell ref="H167:BS167"/>
    <mergeCell ref="BT167:CI167"/>
    <mergeCell ref="CJ167:DA167"/>
    <mergeCell ref="A168:G168"/>
    <mergeCell ref="H168:BS168"/>
    <mergeCell ref="BT168:CI168"/>
    <mergeCell ref="CJ168:DA168"/>
    <mergeCell ref="A165:G165"/>
    <mergeCell ref="H165:BS165"/>
    <mergeCell ref="BT165:CI165"/>
    <mergeCell ref="CJ165:DA165"/>
    <mergeCell ref="A166:G166"/>
    <mergeCell ref="H166:BS166"/>
    <mergeCell ref="BT166:CI166"/>
    <mergeCell ref="CJ166:DA166"/>
    <mergeCell ref="A171:G171"/>
    <mergeCell ref="H171:BS171"/>
    <mergeCell ref="BT171:CI171"/>
    <mergeCell ref="CJ171:DA171"/>
    <mergeCell ref="A172:G172"/>
    <mergeCell ref="H172:BS172"/>
    <mergeCell ref="BT172:CI172"/>
    <mergeCell ref="CJ172:DA172"/>
    <mergeCell ref="A169:G169"/>
    <mergeCell ref="H169:BS169"/>
    <mergeCell ref="BT169:CI169"/>
    <mergeCell ref="CJ169:DA169"/>
    <mergeCell ref="A170:G170"/>
    <mergeCell ref="H170:BS170"/>
    <mergeCell ref="BT170:CI170"/>
    <mergeCell ref="CJ170:DA170"/>
    <mergeCell ref="A175:G175"/>
    <mergeCell ref="H175:BS175"/>
    <mergeCell ref="BT175:CI175"/>
    <mergeCell ref="CJ175:DA175"/>
    <mergeCell ref="A176:G176"/>
    <mergeCell ref="H176:BS176"/>
    <mergeCell ref="BT176:CI176"/>
    <mergeCell ref="CJ176:DA176"/>
    <mergeCell ref="A173:G173"/>
    <mergeCell ref="H173:BS173"/>
    <mergeCell ref="BT173:CI173"/>
    <mergeCell ref="CJ173:DA173"/>
    <mergeCell ref="A174:G174"/>
    <mergeCell ref="H174:BS174"/>
    <mergeCell ref="BT174:CI174"/>
    <mergeCell ref="CJ174:DA174"/>
    <mergeCell ref="A178:DA178"/>
    <mergeCell ref="H180:AA180"/>
    <mergeCell ref="AO180:DB180"/>
    <mergeCell ref="H182:Z182"/>
    <mergeCell ref="AH182:DA182"/>
    <mergeCell ref="A184:G184"/>
    <mergeCell ref="H184:BC184"/>
    <mergeCell ref="BD184:BS184"/>
    <mergeCell ref="BT184:CI184"/>
    <mergeCell ref="CJ184:DA184"/>
    <mergeCell ref="A185:G185"/>
    <mergeCell ref="H185:BC185"/>
    <mergeCell ref="BD185:BS185"/>
    <mergeCell ref="BT185:CI185"/>
    <mergeCell ref="CJ185:DA185"/>
    <mergeCell ref="A186:G186"/>
    <mergeCell ref="H186:BC186"/>
    <mergeCell ref="BD186:BS186"/>
    <mergeCell ref="BT186:CI186"/>
    <mergeCell ref="CJ186:DA186"/>
    <mergeCell ref="A187:G187"/>
    <mergeCell ref="H187:BC187"/>
    <mergeCell ref="BD187:BS187"/>
    <mergeCell ref="BT187:CI187"/>
    <mergeCell ref="CJ187:DA187"/>
    <mergeCell ref="A188:G188"/>
    <mergeCell ref="H188:BC188"/>
    <mergeCell ref="BD188:BS188"/>
    <mergeCell ref="BT188:CI188"/>
    <mergeCell ref="CJ188:DA188"/>
    <mergeCell ref="CJ192:DA192"/>
    <mergeCell ref="A194:DA194"/>
    <mergeCell ref="A195:DA195"/>
    <mergeCell ref="X197:DA197"/>
    <mergeCell ref="A199:AO199"/>
    <mergeCell ref="AP199:DA199"/>
    <mergeCell ref="A189:G189"/>
    <mergeCell ref="H189:BC189"/>
    <mergeCell ref="BD189:BS189"/>
    <mergeCell ref="BT189:CI189"/>
    <mergeCell ref="CJ189:DA189"/>
    <mergeCell ref="A190:G190"/>
    <mergeCell ref="H190:BC190"/>
    <mergeCell ref="BD190:BS190"/>
    <mergeCell ref="BT190:CI190"/>
    <mergeCell ref="CJ190:DA190"/>
    <mergeCell ref="A201:G201"/>
    <mergeCell ref="H201:BC201"/>
    <mergeCell ref="BD201:BS201"/>
    <mergeCell ref="BT201:CI201"/>
    <mergeCell ref="CJ201:DA201"/>
    <mergeCell ref="A202:G202"/>
    <mergeCell ref="H202:BC202"/>
    <mergeCell ref="BD202:BS202"/>
    <mergeCell ref="BT202:CI202"/>
    <mergeCell ref="CJ202:DA202"/>
    <mergeCell ref="A203:G203"/>
    <mergeCell ref="H203:BC203"/>
    <mergeCell ref="BD203:BS203"/>
    <mergeCell ref="BT203:CI203"/>
    <mergeCell ref="CJ203:DA203"/>
    <mergeCell ref="A204:G204"/>
    <mergeCell ref="H204:BC204"/>
    <mergeCell ref="BD204:BS204"/>
    <mergeCell ref="BT204:CI204"/>
    <mergeCell ref="CJ204:DA204"/>
    <mergeCell ref="X209:DA209"/>
    <mergeCell ref="A211:AO211"/>
    <mergeCell ref="AP211:DA211"/>
    <mergeCell ref="A213:G213"/>
    <mergeCell ref="H213:BC213"/>
    <mergeCell ref="BD213:BS213"/>
    <mergeCell ref="BT213:CI213"/>
    <mergeCell ref="CJ213:DA213"/>
    <mergeCell ref="A205:G205"/>
    <mergeCell ref="H205:BC205"/>
    <mergeCell ref="BD205:BS205"/>
    <mergeCell ref="BT205:CI205"/>
    <mergeCell ref="CJ205:DA205"/>
    <mergeCell ref="A207:DA207"/>
    <mergeCell ref="A214:G214"/>
    <mergeCell ref="H214:BC214"/>
    <mergeCell ref="BD214:BS214"/>
    <mergeCell ref="BT214:CI214"/>
    <mergeCell ref="CJ214:DA214"/>
    <mergeCell ref="A215:G215"/>
    <mergeCell ref="H215:BC215"/>
    <mergeCell ref="BD215:BS215"/>
    <mergeCell ref="BT215:CI215"/>
    <mergeCell ref="CJ215:DA215"/>
    <mergeCell ref="A216:G216"/>
    <mergeCell ref="H216:BC216"/>
    <mergeCell ref="BD216:BS216"/>
    <mergeCell ref="BT216:CI216"/>
    <mergeCell ref="CJ216:DA216"/>
    <mergeCell ref="A217:G217"/>
    <mergeCell ref="H217:BC217"/>
    <mergeCell ref="BD217:BS217"/>
    <mergeCell ref="BT217:CI217"/>
    <mergeCell ref="CJ217:DA217"/>
    <mergeCell ref="A219:DA219"/>
    <mergeCell ref="X221:DA221"/>
    <mergeCell ref="A223:AO223"/>
    <mergeCell ref="AP223:DA223"/>
    <mergeCell ref="A225:G225"/>
    <mergeCell ref="H225:BC225"/>
    <mergeCell ref="BD225:BS225"/>
    <mergeCell ref="BT225:CI225"/>
    <mergeCell ref="CJ225:DA225"/>
    <mergeCell ref="A226:G226"/>
    <mergeCell ref="H226:BC226"/>
    <mergeCell ref="BD226:BS226"/>
    <mergeCell ref="BT226:CI226"/>
    <mergeCell ref="CJ226:DA226"/>
    <mergeCell ref="A227:G227"/>
    <mergeCell ref="H227:BC227"/>
    <mergeCell ref="BD227:BS227"/>
    <mergeCell ref="BT227:CI227"/>
    <mergeCell ref="CJ227:DA227"/>
    <mergeCell ref="A228:G228"/>
    <mergeCell ref="H228:BC228"/>
    <mergeCell ref="BD228:BS228"/>
    <mergeCell ref="BT228:CI228"/>
    <mergeCell ref="CJ228:DA228"/>
    <mergeCell ref="A229:G229"/>
    <mergeCell ref="H229:BC229"/>
    <mergeCell ref="BD229:BS229"/>
    <mergeCell ref="BT229:CI229"/>
    <mergeCell ref="CJ229:DA229"/>
    <mergeCell ref="A231:DA231"/>
    <mergeCell ref="X233:DA233"/>
    <mergeCell ref="A235:AO235"/>
    <mergeCell ref="AP235:DA235"/>
    <mergeCell ref="A237:G237"/>
    <mergeCell ref="H237:BC237"/>
    <mergeCell ref="BD237:BS237"/>
    <mergeCell ref="BT237:CI237"/>
    <mergeCell ref="CJ237:DA237"/>
    <mergeCell ref="A238:G238"/>
    <mergeCell ref="H238:BC238"/>
    <mergeCell ref="BD238:BS238"/>
    <mergeCell ref="BT238:CI238"/>
    <mergeCell ref="CJ238:DA238"/>
    <mergeCell ref="A239:G239"/>
    <mergeCell ref="H239:BC239"/>
    <mergeCell ref="BD239:BS239"/>
    <mergeCell ref="BT239:CI239"/>
    <mergeCell ref="CJ239:DA239"/>
    <mergeCell ref="A240:G240"/>
    <mergeCell ref="H240:BC240"/>
    <mergeCell ref="BD240:BS240"/>
    <mergeCell ref="BT240:CI240"/>
    <mergeCell ref="CJ240:DA240"/>
    <mergeCell ref="A241:G241"/>
    <mergeCell ref="H241:BC241"/>
    <mergeCell ref="BD241:BS241"/>
    <mergeCell ref="BT241:CI241"/>
    <mergeCell ref="CJ241:DA241"/>
    <mergeCell ref="A242:G242"/>
    <mergeCell ref="H242:BC242"/>
    <mergeCell ref="BD242:BS242"/>
    <mergeCell ref="BT242:CI242"/>
    <mergeCell ref="CJ242:DA242"/>
    <mergeCell ref="A243:G243"/>
    <mergeCell ref="H243:BC243"/>
    <mergeCell ref="BD243:BS243"/>
    <mergeCell ref="BT243:CI243"/>
    <mergeCell ref="CJ243:DA243"/>
    <mergeCell ref="A249:DA249"/>
    <mergeCell ref="A251:DA251"/>
    <mergeCell ref="D253:AC253"/>
    <mergeCell ref="AL253:CZ253"/>
    <mergeCell ref="E255:AC255"/>
    <mergeCell ref="AL255:CZ255"/>
    <mergeCell ref="A244:G244"/>
    <mergeCell ref="H244:BC244"/>
    <mergeCell ref="BD244:BS244"/>
    <mergeCell ref="BT244:CI244"/>
    <mergeCell ref="CJ244:DA244"/>
    <mergeCell ref="CR246:DI246"/>
    <mergeCell ref="A257:G257"/>
    <mergeCell ref="H257:BC257"/>
    <mergeCell ref="BD257:BS257"/>
    <mergeCell ref="BT257:CI257"/>
    <mergeCell ref="CJ257:DA257"/>
    <mergeCell ref="A258:G258"/>
    <mergeCell ref="H258:BC258"/>
    <mergeCell ref="BD258:BS258"/>
    <mergeCell ref="BT258:CI258"/>
    <mergeCell ref="CJ258:DA258"/>
    <mergeCell ref="A259:G259"/>
    <mergeCell ref="H259:BC259"/>
    <mergeCell ref="BD259:BS259"/>
    <mergeCell ref="BT259:CI259"/>
    <mergeCell ref="CJ259:DA259"/>
    <mergeCell ref="A260:G260"/>
    <mergeCell ref="H260:BC260"/>
    <mergeCell ref="BD260:BS260"/>
    <mergeCell ref="BT260:CI260"/>
    <mergeCell ref="CJ260:DA260"/>
    <mergeCell ref="A264:DA264"/>
    <mergeCell ref="H265:AA265"/>
    <mergeCell ref="AO265:DA265"/>
    <mergeCell ref="H267:Z267"/>
    <mergeCell ref="AH267:DA267"/>
    <mergeCell ref="A269:G269"/>
    <mergeCell ref="H269:BC269"/>
    <mergeCell ref="BD269:BS269"/>
    <mergeCell ref="BT269:CI269"/>
    <mergeCell ref="CJ269:DA269"/>
    <mergeCell ref="A270:G270"/>
    <mergeCell ref="H270:BC270"/>
    <mergeCell ref="BD270:BS270"/>
    <mergeCell ref="BT270:CI270"/>
    <mergeCell ref="CJ270:DA270"/>
    <mergeCell ref="A271:G271"/>
    <mergeCell ref="H271:BC271"/>
    <mergeCell ref="BD271:BS271"/>
    <mergeCell ref="BT271:CI271"/>
    <mergeCell ref="CJ271:DA271"/>
    <mergeCell ref="A272:G272"/>
    <mergeCell ref="H272:BC272"/>
    <mergeCell ref="BD272:BS272"/>
    <mergeCell ref="BT272:CI272"/>
    <mergeCell ref="CJ272:DA272"/>
    <mergeCell ref="A273:G273"/>
    <mergeCell ref="H273:BC273"/>
    <mergeCell ref="BD273:BS273"/>
    <mergeCell ref="BT273:CI273"/>
    <mergeCell ref="CJ273:DA273"/>
    <mergeCell ref="CN277:DE277"/>
    <mergeCell ref="CO279:DF279"/>
    <mergeCell ref="CE282:CQ282"/>
    <mergeCell ref="CE284:CT284"/>
    <mergeCell ref="CF286:CR286"/>
    <mergeCell ref="CF288:CR288"/>
    <mergeCell ref="A274:G274"/>
    <mergeCell ref="H274:BC274"/>
    <mergeCell ref="BD274:BS274"/>
    <mergeCell ref="BT274:CI274"/>
    <mergeCell ref="CJ274:DA274"/>
    <mergeCell ref="A275:G275"/>
    <mergeCell ref="H275:BC275"/>
    <mergeCell ref="BD275:BS275"/>
    <mergeCell ref="BT275:CI275"/>
    <mergeCell ref="CJ275:DA275"/>
  </mergeCells>
  <pageMargins left="0.7" right="0.7" top="0.75" bottom="0.75" header="0.3" footer="0.3"/>
  <pageSetup paperSize="9" scale="8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01.07.2021</vt:lpstr>
      <vt:lpstr> 2023</vt:lpstr>
      <vt:lpstr> 2022</vt:lpstr>
      <vt:lpstr>' 2022'!Область_печати</vt:lpstr>
      <vt:lpstr>' 2023'!Область_печати</vt:lpstr>
      <vt:lpstr>'01.07.2021'!Область_печати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User</cp:lastModifiedBy>
  <cp:lastPrinted>2021-02-20T05:31:33Z</cp:lastPrinted>
  <dcterms:created xsi:type="dcterms:W3CDTF">2008-10-01T13:21:49Z</dcterms:created>
  <dcterms:modified xsi:type="dcterms:W3CDTF">2021-07-05T12:18:58Z</dcterms:modified>
</cp:coreProperties>
</file>